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745411C-2423-4333-9CFB-5C06AC899CD9}" xr6:coauthVersionLast="47" xr6:coauthVersionMax="47" xr10:uidLastSave="{00000000-0000-0000-0000-000000000000}"/>
  <bookViews>
    <workbookView xWindow="2520" yWindow="900" windowWidth="20295" windowHeight="12645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<sst xmlns="http://schemas.openxmlformats.org/spreadsheetml/2006/main" count="171" uniqueCount="101">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</sst>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179.45519652887998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0.16166653261481551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575.17123287671234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0.1741</v>
      </c>
      <c r="E15" s="20">
        <f>ChromaticityCoordinates!G4</f>
        <v>0.49330000000000002</v>
      </c>
      <c r="F15" s="20" t="s">
        <v>49</v>
      </c>
      <c r="H15" s="26">
        <f>ChromaticityCoordinates!H4</f>
        <v>1.2637246535539328E-2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0.44969999999999999</v>
      </c>
      <c r="E16" s="20">
        <f>ChromaticityCoordinates!G5</f>
        <v>0.5282</v>
      </c>
      <c r="F16" s="20" t="s">
        <v>49</v>
      </c>
      <c r="H16" s="26">
        <f>ChromaticityCoordinates!H5</f>
        <v>1.3152946437966103E-3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</v>
      </c>
      <c r="E17" s="20">
        <f>ChromaticityCoordinates!G6</f>
        <v>0.56230000000000002</v>
      </c>
      <c r="F17" s="20" t="s">
        <v>49</v>
      </c>
      <c r="H17" s="26">
        <f>ChromaticityCoordinates!H6</f>
        <v>1.1703845521878697E-2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0.12130000000000001</v>
      </c>
      <c r="E18" s="20">
        <f>ChromaticityCoordinates!G7</f>
        <v>0.29899999999999999</v>
      </c>
      <c r="F18" s="20" t="s">
        <v>49</v>
      </c>
      <c r="H18" s="26">
        <f>ChromaticityCoordinates!H7</f>
        <v>1.6090059042775464E-2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7.5084806068080004E-2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56.942570410799995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65.560026827632456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7.5651021273599989E-2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0.13145532400320001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0.1621009923432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0.21127999344119999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0.26997374490000003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0.34877689206000001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0.41940786099600003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0.53994748980000007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0.68908974238800003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0.87996847662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1.12805245842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1.4333416877879999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1.839907554432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2.3389941531119995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2.95949597112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3.78838833384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4.8128292469199998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6.1612386538799999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7.8452910950399994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10.01967422964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12.678550787519999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15.833595309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20.83029856596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26.79598866948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34.877689205999999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44.3924395668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53.732071822799995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68.938160589599988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86.741834577599988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111.37511465280001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142.3418328516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179.75873457719999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0.1741</v>
      </c>
      <c r="G4" s="4">
        <v>0.49330000000000002</v>
      </c>
      <c r="H4" s="3">
        <f>IF(OR((F4=""),(G4="")),"",SQRT((F4-C4)^2+(G4-D4)^2))</f>
        <v>1.2637246535539328E-2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-2.8999999999999859E-3</v>
      </c>
      <c r="O4" s="3">
        <f>IF(G4="","",G4-D4)</f>
        <v>1.2300000000000033E-2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0.44969999999999999</v>
      </c>
      <c r="G5" s="4">
        <v>0.5282</v>
      </c>
      <c r="H5" s="3">
        <f t="shared" ref="H5:H7" si="0">IF(OR((F5=""),(G5="")),"",SQRT((F5-C5)^2+(G5-D5)^2))</f>
        <v>1.3152946437966103E-3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-1.3000000000000234E-3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</v>
      </c>
      <c r="G6" s="4">
        <v>0.56230000000000002</v>
      </c>
      <c r="H6" s="3">
        <f t="shared" si="0"/>
        <v>1.1703845521878697E-2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1.1700000000000002E-2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0.12130000000000001</v>
      </c>
      <c r="G7" s="3">
        <v>0.29899999999999999</v>
      </c>
      <c r="H7" s="3">
        <f t="shared" si="0"/>
        <v>1.6090059042775464E-2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-1.6999999999999932E-3</v>
      </c>
      <c r="O7" s="3">
        <f t="shared" si="6"/>
        <v>1.6000000000000014E-2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196.27820912999999</v>
      </c>
      <c r="F3" s="8"/>
    </row>
    <row r="4" spans="2:6" x14ac:dyDescent="0.25">
      <c r="B4" s="1" t="s">
        <v>39</v>
      </c>
      <c r="C4" s="18"/>
      <c r="D4" s="18"/>
      <c r="E4" s="1">
        <v>181.36398387119999</v>
      </c>
      <c r="F4" s="8"/>
    </row>
    <row r="5" spans="2:6" x14ac:dyDescent="0.25">
      <c r="B5" s="1" t="s">
        <v>40</v>
      </c>
      <c r="C5" s="18"/>
      <c r="D5" s="18"/>
      <c r="E5" s="1">
        <v>173.5712282076</v>
      </c>
      <c r="F5" s="8"/>
    </row>
    <row r="6" spans="2:6" x14ac:dyDescent="0.25">
      <c r="B6" s="1" t="s">
        <v>41</v>
      </c>
      <c r="C6" s="18"/>
      <c r="D6" s="18"/>
      <c r="E6" s="1">
        <v>179.70036187560001</v>
      </c>
      <c r="F6" s="8"/>
    </row>
    <row r="7" spans="2:6" x14ac:dyDescent="0.25">
      <c r="B7" s="1" t="s">
        <v>42</v>
      </c>
      <c r="C7" s="18"/>
      <c r="D7" s="18"/>
      <c r="E7" s="1">
        <v>166.85836752360001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0" sqref="D8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9.4417844838000003E-2</v>
      </c>
      <c r="D4">
        <v>0</v>
      </c>
    </row>
    <row r="5" spans="2:4" x14ac:dyDescent="0.25">
      <c r="B5">
        <v>2</v>
      </c>
      <c r="C5">
        <v>4.3429289990399994E-2</v>
      </c>
      <c r="D5">
        <v>0</v>
      </c>
    </row>
    <row r="6" spans="2:4" x14ac:dyDescent="0.25">
      <c r="B6">
        <v>3</v>
      </c>
      <c r="C6">
        <v>6.9054905992799995E-2</v>
      </c>
      <c r="D6">
        <v>0</v>
      </c>
    </row>
    <row r="7" spans="2:4" x14ac:dyDescent="0.25">
      <c r="B7">
        <v>4</v>
      </c>
      <c r="C7">
        <v>8.17801549416E-2</v>
      </c>
      <c r="D7">
        <v>0</v>
      </c>
    </row>
    <row r="8" spans="2:4" x14ac:dyDescent="0.25">
      <c r="B8">
        <v>5</v>
      </c>
      <c r="C8">
        <v>7.5446716817999998E-2</v>
      </c>
      <c r="D8">
        <v>0</v>
      </c>
    </row>
    <row r="9" spans="2:4" x14ac:dyDescent="0.25">
      <c r="B9">
        <v>6</v>
      </c>
      <c r="C9">
        <v>7.5417530467199997E-2</v>
      </c>
      <c r="D9">
        <v>0</v>
      </c>
    </row>
    <row r="10" spans="2:4" x14ac:dyDescent="0.25">
      <c r="B10">
        <v>7</v>
      </c>
      <c r="C10">
        <v>0.10553784449279999</v>
      </c>
      <c r="D10">
        <v>0</v>
      </c>
    </row>
    <row r="11" spans="2:4" x14ac:dyDescent="0.25">
      <c r="B11">
        <v>8</v>
      </c>
      <c r="C11">
        <v>0.13130939224919999</v>
      </c>
      <c r="D11">
        <v>0</v>
      </c>
    </row>
    <row r="12" spans="2:4" x14ac:dyDescent="0.25">
      <c r="B12">
        <v>9</v>
      </c>
      <c r="C12">
        <v>0.13133857860000001</v>
      </c>
      <c r="D12">
        <v>0</v>
      </c>
    </row>
    <row r="13" spans="2:4" x14ac:dyDescent="0.25">
      <c r="B13">
        <v>10</v>
      </c>
      <c r="C13">
        <v>0.17155737000239998</v>
      </c>
      <c r="D13">
        <v>0</v>
      </c>
    </row>
    <row r="14" spans="2:4" x14ac:dyDescent="0.25">
      <c r="B14">
        <v>11</v>
      </c>
      <c r="C14">
        <v>0.16198424694000002</v>
      </c>
      <c r="D14">
        <v>0</v>
      </c>
    </row>
    <row r="15" spans="2:4" x14ac:dyDescent="0.25">
      <c r="B15">
        <v>12</v>
      </c>
      <c r="C15">
        <v>0.16207180599240001</v>
      </c>
      <c r="D15">
        <v>0</v>
      </c>
    </row>
    <row r="16" spans="2:4" x14ac:dyDescent="0.25">
      <c r="B16">
        <v>13</v>
      </c>
      <c r="C16">
        <v>0.21125080709040001</v>
      </c>
      <c r="D16">
        <v>0</v>
      </c>
    </row>
    <row r="17" spans="2:4" x14ac:dyDescent="0.25">
      <c r="B17">
        <v>14</v>
      </c>
      <c r="C17">
        <v>0.21127999344119999</v>
      </c>
      <c r="D17">
        <v>0</v>
      </c>
    </row>
    <row r="18" spans="2:4" x14ac:dyDescent="0.25">
      <c r="B18">
        <v>15</v>
      </c>
      <c r="C18">
        <v>0.26997374490000003</v>
      </c>
      <c r="D18">
        <v>0</v>
      </c>
    </row>
    <row r="19" spans="2:4" x14ac:dyDescent="0.25">
      <c r="B19">
        <v>16</v>
      </c>
      <c r="C19">
        <v>0.26994455854920002</v>
      </c>
      <c r="D19">
        <v>0</v>
      </c>
    </row>
    <row r="20" spans="2:4" x14ac:dyDescent="0.25">
      <c r="B20">
        <v>17</v>
      </c>
      <c r="C20">
        <v>0.34877689206000001</v>
      </c>
      <c r="D20">
        <v>0</v>
      </c>
    </row>
    <row r="21" spans="2:4" x14ac:dyDescent="0.25">
      <c r="B21">
        <v>18</v>
      </c>
      <c r="C21">
        <v>0.34877689206000001</v>
      </c>
      <c r="D21">
        <v>0</v>
      </c>
    </row>
    <row r="22" spans="2:4" x14ac:dyDescent="0.25">
      <c r="B22">
        <v>19</v>
      </c>
      <c r="C22">
        <v>0.44771862127200002</v>
      </c>
      <c r="D22">
        <v>0</v>
      </c>
    </row>
    <row r="23" spans="2:4" x14ac:dyDescent="0.25">
      <c r="B23">
        <v>20</v>
      </c>
      <c r="C23">
        <v>0.41911599748799999</v>
      </c>
      <c r="D23">
        <v>0</v>
      </c>
    </row>
    <row r="24" spans="2:4" x14ac:dyDescent="0.25">
      <c r="B24">
        <v>21</v>
      </c>
      <c r="C24">
        <v>0.41969972450399995</v>
      </c>
      <c r="D24">
        <v>0</v>
      </c>
    </row>
    <row r="25" spans="2:4" x14ac:dyDescent="0.25">
      <c r="B25">
        <v>22</v>
      </c>
      <c r="C25">
        <v>0.54023935330799999</v>
      </c>
      <c r="D25">
        <v>0</v>
      </c>
    </row>
    <row r="26" spans="2:4" x14ac:dyDescent="0.25">
      <c r="B26">
        <v>23</v>
      </c>
      <c r="C26">
        <v>0.54082308032399995</v>
      </c>
      <c r="D26">
        <v>0</v>
      </c>
    </row>
    <row r="27" spans="2:4" x14ac:dyDescent="0.25">
      <c r="B27">
        <v>24</v>
      </c>
      <c r="C27">
        <v>0.68967346940399998</v>
      </c>
      <c r="D27">
        <v>0</v>
      </c>
    </row>
    <row r="28" spans="2:4" x14ac:dyDescent="0.25">
      <c r="B28">
        <v>25</v>
      </c>
      <c r="C28">
        <v>0.69113278694399993</v>
      </c>
      <c r="D28">
        <v>0</v>
      </c>
    </row>
    <row r="29" spans="2:4" x14ac:dyDescent="0.25">
      <c r="B29">
        <v>26</v>
      </c>
      <c r="C29">
        <v>0.87880102258799997</v>
      </c>
      <c r="D29">
        <v>0</v>
      </c>
    </row>
    <row r="30" spans="2:4" x14ac:dyDescent="0.25">
      <c r="B30">
        <v>27</v>
      </c>
      <c r="C30">
        <v>0.87792543206399998</v>
      </c>
      <c r="D30">
        <v>0</v>
      </c>
    </row>
    <row r="31" spans="2:4" x14ac:dyDescent="0.25">
      <c r="B31">
        <v>28</v>
      </c>
      <c r="C31">
        <v>1.1271768678959999</v>
      </c>
      <c r="D31">
        <v>0</v>
      </c>
    </row>
    <row r="32" spans="2:4" x14ac:dyDescent="0.25">
      <c r="B32">
        <v>29</v>
      </c>
      <c r="C32">
        <v>1.12805245842</v>
      </c>
      <c r="D32">
        <v>0</v>
      </c>
    </row>
    <row r="33" spans="2:4" x14ac:dyDescent="0.25">
      <c r="B33">
        <v>30</v>
      </c>
      <c r="C33">
        <v>1.4333416877879999</v>
      </c>
      <c r="D33">
        <v>0</v>
      </c>
    </row>
    <row r="34" spans="2:4" x14ac:dyDescent="0.25">
      <c r="B34">
        <v>31</v>
      </c>
      <c r="C34">
        <v>1.4339254148040002</v>
      </c>
      <c r="D34">
        <v>0</v>
      </c>
    </row>
    <row r="35" spans="2:4" x14ac:dyDescent="0.25">
      <c r="B35">
        <v>32</v>
      </c>
      <c r="C35">
        <v>1.8369889193519999</v>
      </c>
      <c r="D35">
        <v>0</v>
      </c>
    </row>
    <row r="36" spans="2:4" x14ac:dyDescent="0.25">
      <c r="B36">
        <v>33</v>
      </c>
      <c r="C36">
        <v>1.839907554432</v>
      </c>
      <c r="D36">
        <v>0</v>
      </c>
    </row>
    <row r="37" spans="2:4" x14ac:dyDescent="0.25">
      <c r="B37">
        <v>34</v>
      </c>
      <c r="C37">
        <v>2.3515442839560001</v>
      </c>
      <c r="D37">
        <v>0</v>
      </c>
    </row>
    <row r="38" spans="2:4" x14ac:dyDescent="0.25">
      <c r="B38">
        <v>35</v>
      </c>
      <c r="C38">
        <v>2.3395778801280001</v>
      </c>
      <c r="D38">
        <v>0</v>
      </c>
    </row>
    <row r="39" spans="2:4" x14ac:dyDescent="0.25">
      <c r="B39">
        <v>36</v>
      </c>
      <c r="C39">
        <v>2.97117051144</v>
      </c>
      <c r="D39">
        <v>0</v>
      </c>
    </row>
    <row r="40" spans="2:4" x14ac:dyDescent="0.25">
      <c r="B40">
        <v>37</v>
      </c>
      <c r="C40">
        <v>2.9624146061999999</v>
      </c>
      <c r="D40">
        <v>0</v>
      </c>
    </row>
    <row r="41" spans="2:4" x14ac:dyDescent="0.25">
      <c r="B41">
        <v>38</v>
      </c>
      <c r="C41">
        <v>3.81173741448</v>
      </c>
      <c r="D41">
        <v>0</v>
      </c>
    </row>
    <row r="42" spans="2:4" x14ac:dyDescent="0.25">
      <c r="B42">
        <v>39</v>
      </c>
      <c r="C42">
        <v>3.7825510636800002</v>
      </c>
      <c r="D42">
        <v>0</v>
      </c>
    </row>
    <row r="43" spans="2:4" x14ac:dyDescent="0.25">
      <c r="B43">
        <v>40</v>
      </c>
      <c r="C43">
        <v>4.8536901380399993</v>
      </c>
      <c r="D43">
        <v>0</v>
      </c>
    </row>
    <row r="44" spans="2:4" x14ac:dyDescent="0.25">
      <c r="B44">
        <v>41</v>
      </c>
      <c r="C44">
        <v>4.8390969626399993</v>
      </c>
      <c r="D44">
        <v>0</v>
      </c>
    </row>
    <row r="45" spans="2:4" x14ac:dyDescent="0.25">
      <c r="B45">
        <v>42</v>
      </c>
      <c r="C45">
        <v>6.1524827486399998</v>
      </c>
      <c r="D45">
        <v>0</v>
      </c>
    </row>
    <row r="46" spans="2:4" x14ac:dyDescent="0.25">
      <c r="B46">
        <v>43</v>
      </c>
      <c r="C46">
        <v>6.1641572889600003</v>
      </c>
      <c r="D46">
        <v>0</v>
      </c>
    </row>
    <row r="47" spans="2:4" x14ac:dyDescent="0.25">
      <c r="B47">
        <v>44</v>
      </c>
      <c r="C47">
        <v>7.9503619579199993</v>
      </c>
      <c r="D47">
        <v>0</v>
      </c>
    </row>
    <row r="48" spans="2:4" x14ac:dyDescent="0.25">
      <c r="B48">
        <v>45</v>
      </c>
      <c r="C48">
        <v>7.8744774458400002</v>
      </c>
      <c r="D48">
        <v>0</v>
      </c>
    </row>
    <row r="49" spans="2:4" x14ac:dyDescent="0.25">
      <c r="B49">
        <v>46</v>
      </c>
      <c r="C49">
        <v>9.999243784079999</v>
      </c>
      <c r="D49">
        <v>0</v>
      </c>
    </row>
    <row r="50" spans="2:4" x14ac:dyDescent="0.25">
      <c r="B50">
        <v>47</v>
      </c>
      <c r="C50">
        <v>9.9262779070799994</v>
      </c>
      <c r="D50">
        <v>0</v>
      </c>
    </row>
    <row r="51" spans="2:4" x14ac:dyDescent="0.25">
      <c r="B51">
        <v>48</v>
      </c>
      <c r="C51">
        <v>12.693143962920001</v>
      </c>
      <c r="D51">
        <v>0</v>
      </c>
    </row>
    <row r="52" spans="2:4" x14ac:dyDescent="0.25">
      <c r="B52">
        <v>49</v>
      </c>
      <c r="C52">
        <v>12.917878864079999</v>
      </c>
      <c r="D52">
        <v>0</v>
      </c>
    </row>
    <row r="53" spans="2:4" x14ac:dyDescent="0.25">
      <c r="B53">
        <v>50</v>
      </c>
      <c r="C53">
        <v>16.055411575080001</v>
      </c>
      <c r="D53">
        <v>0</v>
      </c>
    </row>
    <row r="54" spans="2:4" x14ac:dyDescent="0.25">
      <c r="B54">
        <v>51</v>
      </c>
      <c r="C54">
        <v>16.2567973956</v>
      </c>
      <c r="D54">
        <v>0</v>
      </c>
    </row>
    <row r="55" spans="2:4" x14ac:dyDescent="0.25">
      <c r="B55">
        <v>52</v>
      </c>
      <c r="C55">
        <v>20.833217201039997</v>
      </c>
      <c r="D55">
        <v>0</v>
      </c>
    </row>
    <row r="56" spans="2:4" x14ac:dyDescent="0.25">
      <c r="B56">
        <v>53</v>
      </c>
      <c r="C56">
        <v>20.217385199159999</v>
      </c>
      <c r="D56">
        <v>0</v>
      </c>
    </row>
    <row r="57" spans="2:4" x14ac:dyDescent="0.25">
      <c r="B57">
        <v>54</v>
      </c>
      <c r="C57">
        <v>26.758046413440002</v>
      </c>
      <c r="D57">
        <v>0</v>
      </c>
    </row>
    <row r="58" spans="2:4" x14ac:dyDescent="0.25">
      <c r="B58">
        <v>55</v>
      </c>
      <c r="C58">
        <v>25.58767374636</v>
      </c>
      <c r="D58">
        <v>0</v>
      </c>
    </row>
    <row r="59" spans="2:4" x14ac:dyDescent="0.25">
      <c r="B59">
        <v>56</v>
      </c>
      <c r="C59">
        <v>30.64566834</v>
      </c>
      <c r="D59">
        <v>0</v>
      </c>
    </row>
    <row r="60" spans="2:4" x14ac:dyDescent="0.25">
      <c r="B60">
        <v>57</v>
      </c>
      <c r="C60">
        <v>30.382991182799998</v>
      </c>
      <c r="D60">
        <v>0</v>
      </c>
    </row>
    <row r="61" spans="2:4" x14ac:dyDescent="0.25">
      <c r="B61">
        <v>58</v>
      </c>
      <c r="C61">
        <v>42.962308377599996</v>
      </c>
      <c r="D61">
        <v>0</v>
      </c>
    </row>
    <row r="62" spans="2:4" x14ac:dyDescent="0.25">
      <c r="B62">
        <v>59</v>
      </c>
      <c r="C62">
        <v>42.145090555199999</v>
      </c>
      <c r="D62">
        <v>0</v>
      </c>
    </row>
    <row r="63" spans="2:4" x14ac:dyDescent="0.25">
      <c r="B63">
        <v>60</v>
      </c>
      <c r="C63">
        <v>38.671914809999997</v>
      </c>
      <c r="D63">
        <v>0</v>
      </c>
    </row>
    <row r="64" spans="2:4" x14ac:dyDescent="0.25">
      <c r="B64">
        <v>61</v>
      </c>
      <c r="C64">
        <v>35.6657206776</v>
      </c>
      <c r="D64">
        <v>0</v>
      </c>
    </row>
    <row r="65" spans="2:4" x14ac:dyDescent="0.25">
      <c r="B65">
        <v>62</v>
      </c>
      <c r="C65">
        <v>30.237059428799999</v>
      </c>
      <c r="D65">
        <v>0</v>
      </c>
    </row>
    <row r="66" spans="2:4" x14ac:dyDescent="0.25">
      <c r="B66">
        <v>63</v>
      </c>
      <c r="C66">
        <v>32.747085597599998</v>
      </c>
      <c r="D66">
        <v>0</v>
      </c>
    </row>
    <row r="67" spans="2:4" x14ac:dyDescent="0.25">
      <c r="B67">
        <v>64</v>
      </c>
      <c r="C67">
        <v>31.375327110000001</v>
      </c>
      <c r="D67">
        <v>0</v>
      </c>
    </row>
    <row r="68" spans="2:4" x14ac:dyDescent="0.25">
      <c r="B68">
        <v>65</v>
      </c>
      <c r="C68">
        <v>42.612072167999997</v>
      </c>
      <c r="D68">
        <v>0</v>
      </c>
    </row>
    <row r="69" spans="2:4" x14ac:dyDescent="0.25">
      <c r="B69">
        <v>66</v>
      </c>
      <c r="C69">
        <v>42.582885817200001</v>
      </c>
      <c r="D69">
        <v>0</v>
      </c>
    </row>
    <row r="70" spans="2:4" x14ac:dyDescent="0.25">
      <c r="B70">
        <v>67</v>
      </c>
      <c r="C70">
        <v>54.023935330800001</v>
      </c>
      <c r="D70">
        <v>0</v>
      </c>
    </row>
    <row r="71" spans="2:4" x14ac:dyDescent="0.25">
      <c r="B71">
        <v>68</v>
      </c>
      <c r="C71">
        <v>54.461730592799995</v>
      </c>
      <c r="D71">
        <v>0</v>
      </c>
    </row>
    <row r="72" spans="2:4" x14ac:dyDescent="0.25">
      <c r="B72">
        <v>69</v>
      </c>
      <c r="C72">
        <v>68.733856133999993</v>
      </c>
      <c r="D72">
        <v>0</v>
      </c>
    </row>
    <row r="73" spans="2:4" x14ac:dyDescent="0.25">
      <c r="B73">
        <v>70</v>
      </c>
      <c r="C73">
        <v>69.580260307200007</v>
      </c>
      <c r="D73">
        <v>0</v>
      </c>
    </row>
    <row r="74" spans="2:4" x14ac:dyDescent="0.25">
      <c r="B74">
        <v>71</v>
      </c>
      <c r="C74">
        <v>87.092070787199987</v>
      </c>
      <c r="D74">
        <v>0</v>
      </c>
    </row>
    <row r="75" spans="2:4" x14ac:dyDescent="0.25">
      <c r="B75">
        <v>72</v>
      </c>
      <c r="C75">
        <v>86.975325384000001</v>
      </c>
      <c r="D75">
        <v>0</v>
      </c>
    </row>
    <row r="76" spans="2:4" x14ac:dyDescent="0.25">
      <c r="B76">
        <v>73</v>
      </c>
      <c r="C76">
        <v>111.37511465280001</v>
      </c>
      <c r="D76">
        <v>0</v>
      </c>
    </row>
    <row r="77" spans="2:4" x14ac:dyDescent="0.25">
      <c r="B77">
        <v>74</v>
      </c>
      <c r="C77">
        <v>111.46267370519999</v>
      </c>
      <c r="D77">
        <v>0</v>
      </c>
    </row>
    <row r="78" spans="2:4" x14ac:dyDescent="0.25">
      <c r="B78">
        <v>75</v>
      </c>
      <c r="C78">
        <v>142.54613730719998</v>
      </c>
      <c r="D78">
        <v>0</v>
      </c>
    </row>
    <row r="79" spans="2:4" x14ac:dyDescent="0.25">
      <c r="B79">
        <v>76</v>
      </c>
      <c r="C79">
        <v>141.4954286784</v>
      </c>
      <c r="D79">
        <v>0</v>
      </c>
    </row>
    <row r="80" spans="2:4" x14ac:dyDescent="0.25">
      <c r="B80">
        <v>77</v>
      </c>
      <c r="C80">
        <v>179.81710727879999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196.1030910252</v>
      </c>
    </row>
    <row r="3" spans="2:9" x14ac:dyDescent="0.25">
      <c r="B3" s="18">
        <v>150</v>
      </c>
      <c r="C3" s="18">
        <v>200</v>
      </c>
      <c r="D3" s="1">
        <v>179.45519652887998</v>
      </c>
      <c r="E3" s="19" t="str">
        <f>IF(D3="","N/A",IF(OR(D3&lt;B3,D3&gt;C3),"FAIL","PASS"))</f>
        <v>PASS</v>
      </c>
      <c r="H3" t="s">
        <v>39</v>
      </c>
      <c r="I3">
        <v>181.24723846800001</v>
      </c>
    </row>
    <row r="4" spans="2:9" x14ac:dyDescent="0.25">
      <c r="H4" t="s">
        <v>40</v>
      </c>
      <c r="I4">
        <v>173.51285550599999</v>
      </c>
    </row>
    <row r="5" spans="2:9" x14ac:dyDescent="0.25">
      <c r="H5" t="s">
        <v>41</v>
      </c>
      <c r="I5">
        <v>179.641989174</v>
      </c>
    </row>
    <row r="6" spans="2:9" x14ac:dyDescent="0.25">
      <c r="B6" s="15" t="s">
        <v>23</v>
      </c>
      <c r="H6" t="s">
        <v>42</v>
      </c>
      <c r="I6">
        <v>166.77080847119998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0.16166653261481551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196.07390467439998</v>
      </c>
      <c r="J2" t="s">
        <v>26</v>
      </c>
    </row>
    <row r="3" spans="2:10" x14ac:dyDescent="0.25">
      <c r="B3" s="18">
        <v>100</v>
      </c>
      <c r="C3" s="18"/>
      <c r="D3" s="1">
        <v>575.17123287671234</v>
      </c>
      <c r="E3" s="19" t="str">
        <f>IF(D3="","N/A",IF(OR(D3&lt;B3),"FAIL","PASS"))</f>
        <v>PASS</v>
      </c>
      <c r="I3">
        <v>0.34089657734399997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8.2188763852800009E-2</v>
      </c>
    </row>
    <row r="3" spans="2:9" x14ac:dyDescent="0.25">
      <c r="B3" s="18">
        <v>0.05</v>
      </c>
      <c r="C3" s="18">
        <v>0.1</v>
      </c>
      <c r="D3" s="1">
        <v>7.5084806068080004E-2</v>
      </c>
      <c r="E3" s="19" t="str">
        <f>IF(D3="","N/A",IF(OR(D3&lt;B3,D3&gt;C3),"FAIL","PASS"))</f>
        <v>PASS</v>
      </c>
      <c r="H3" t="s">
        <v>39</v>
      </c>
      <c r="I3">
        <v>7.5826139378399993E-2</v>
      </c>
    </row>
    <row r="4" spans="2:9" x14ac:dyDescent="0.25">
      <c r="H4" t="s">
        <v>40</v>
      </c>
      <c r="I4">
        <v>7.2528081738000003E-2</v>
      </c>
    </row>
    <row r="5" spans="2:9" x14ac:dyDescent="0.25">
      <c r="H5" t="s">
        <v>41</v>
      </c>
      <c r="I5">
        <v>7.5388344116399997E-2</v>
      </c>
    </row>
    <row r="6" spans="2:9" x14ac:dyDescent="0.25">
      <c r="H6" t="s">
        <v>42</v>
      </c>
      <c r="I6">
        <v>6.9492701254800004E-2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196.4825135856</v>
      </c>
      <c r="J2">
        <v>74.571126293999995</v>
      </c>
      <c r="K2">
        <v>175.61427276360001</v>
      </c>
      <c r="L2">
        <v>63.392753937599998</v>
      </c>
    </row>
    <row r="3" spans="2:12" x14ac:dyDescent="0.25">
      <c r="B3" s="18">
        <v>50</v>
      </c>
      <c r="C3" s="18"/>
      <c r="D3" s="1">
        <v>56.942570410799995</v>
      </c>
      <c r="E3" s="19" t="str">
        <f>IF(D3="","N/A",IF(OR(D3&lt;B3),"FAIL","PASS"))</f>
        <v>PASS</v>
      </c>
      <c r="H3" t="s">
        <v>39</v>
      </c>
      <c r="I3">
        <v>181.39317022200001</v>
      </c>
      <c r="J3">
        <v>71.710863915600001</v>
      </c>
      <c r="K3">
        <v>175.00135939680001</v>
      </c>
      <c r="L3">
        <v>66.253016316</v>
      </c>
    </row>
    <row r="4" spans="2:12" x14ac:dyDescent="0.25">
      <c r="H4" t="s">
        <v>40</v>
      </c>
      <c r="I4">
        <v>173.54204185680001</v>
      </c>
      <c r="J4">
        <v>70.806087040799994</v>
      </c>
      <c r="K4">
        <v>169.07653018439999</v>
      </c>
      <c r="L4">
        <v>63.830549199599993</v>
      </c>
    </row>
    <row r="5" spans="2:12" x14ac:dyDescent="0.25">
      <c r="H5" t="s">
        <v>41</v>
      </c>
      <c r="I5">
        <v>179.72954822639997</v>
      </c>
      <c r="J5">
        <v>76.818475305599989</v>
      </c>
      <c r="K5">
        <v>164.46508675799998</v>
      </c>
      <c r="L5">
        <v>59.861205490799996</v>
      </c>
    </row>
    <row r="6" spans="2:12" x14ac:dyDescent="0.25">
      <c r="H6" t="s">
        <v>42</v>
      </c>
      <c r="I6">
        <v>166.85836752360001</v>
      </c>
      <c r="J6">
        <v>73.31611320959999</v>
      </c>
      <c r="K6">
        <v>158.54025754560001</v>
      </c>
      <c r="L6">
        <v>56.942570410799995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196.07390467439998</v>
      </c>
      <c r="J2">
        <v>74.571126293999995</v>
      </c>
      <c r="K2">
        <v>175.55590006200001</v>
      </c>
      <c r="L2">
        <v>63.421940288400002</v>
      </c>
    </row>
    <row r="3" spans="2:12" x14ac:dyDescent="0.25">
      <c r="B3" s="18">
        <v>20</v>
      </c>
      <c r="C3" s="18"/>
      <c r="D3" s="1">
        <v>65.560026827632456</v>
      </c>
      <c r="E3" s="19" t="str">
        <f>IF(D3="","N/A",IF(OR(D3&lt;B3),"FAIL","PASS"))</f>
        <v>PASS</v>
      </c>
      <c r="G3" t="s">
        <v>38</v>
      </c>
      <c r="H3" t="s">
        <v>27</v>
      </c>
      <c r="I3">
        <v>0.34118844085200001</v>
      </c>
      <c r="J3">
        <v>0.39226455475200001</v>
      </c>
      <c r="K3">
        <v>0.34089657734399997</v>
      </c>
      <c r="L3">
        <v>0.95556112519199998</v>
      </c>
    </row>
    <row r="4" spans="2:12" x14ac:dyDescent="0.25">
      <c r="G4" t="s">
        <v>39</v>
      </c>
      <c r="H4" t="s">
        <v>26</v>
      </c>
      <c r="I4">
        <v>181.07212036319999</v>
      </c>
      <c r="J4">
        <v>71.740050266400004</v>
      </c>
      <c r="K4">
        <v>174.85542764280001</v>
      </c>
      <c r="L4">
        <v>66.340575368399996</v>
      </c>
    </row>
    <row r="5" spans="2:12" x14ac:dyDescent="0.25">
      <c r="G5" t="s">
        <v>39</v>
      </c>
      <c r="H5" t="s">
        <v>27</v>
      </c>
      <c r="I5">
        <v>0.35986770536400003</v>
      </c>
      <c r="J5">
        <v>0.39138896422799996</v>
      </c>
      <c r="K5">
        <v>0.36687242955599997</v>
      </c>
      <c r="L5">
        <v>0.98036952337200001</v>
      </c>
    </row>
    <row r="6" spans="2:12" x14ac:dyDescent="0.25">
      <c r="G6" t="s">
        <v>40</v>
      </c>
      <c r="H6" t="s">
        <v>26</v>
      </c>
      <c r="I6">
        <v>173.27936469960002</v>
      </c>
      <c r="J6">
        <v>70.864459742400001</v>
      </c>
      <c r="K6">
        <v>168.93059843039998</v>
      </c>
      <c r="L6">
        <v>63.8889219012</v>
      </c>
    </row>
    <row r="7" spans="2:12" x14ac:dyDescent="0.25">
      <c r="G7" t="s">
        <v>40</v>
      </c>
      <c r="H7" t="s">
        <v>27</v>
      </c>
      <c r="I7">
        <v>0.32659526545200002</v>
      </c>
      <c r="J7">
        <v>0.37358529023999998</v>
      </c>
      <c r="K7">
        <v>0.35403043520400002</v>
      </c>
      <c r="L7">
        <v>0.93221204455200002</v>
      </c>
    </row>
    <row r="8" spans="2:12" x14ac:dyDescent="0.25">
      <c r="G8" t="s">
        <v>41</v>
      </c>
      <c r="H8" t="s">
        <v>26</v>
      </c>
      <c r="I8">
        <v>179.52524377079999</v>
      </c>
      <c r="J8">
        <v>76.876848007199996</v>
      </c>
      <c r="K8">
        <v>164.40671405639998</v>
      </c>
      <c r="L8">
        <v>59.890391841599993</v>
      </c>
    </row>
    <row r="9" spans="2:12" x14ac:dyDescent="0.25">
      <c r="G9" t="s">
        <v>41</v>
      </c>
      <c r="H9" t="s">
        <v>27</v>
      </c>
      <c r="I9">
        <v>0.31229395356</v>
      </c>
      <c r="J9">
        <v>0.405982139628</v>
      </c>
      <c r="K9">
        <v>0.32367663037200001</v>
      </c>
      <c r="L9">
        <v>0.89222674395599999</v>
      </c>
    </row>
    <row r="10" spans="2:12" x14ac:dyDescent="0.25">
      <c r="G10" t="s">
        <v>42</v>
      </c>
      <c r="H10" t="s">
        <v>26</v>
      </c>
      <c r="I10">
        <v>166.7416221204</v>
      </c>
      <c r="J10">
        <v>73.374485911199997</v>
      </c>
      <c r="K10">
        <v>158.48188484400001</v>
      </c>
      <c r="L10">
        <v>57.059315814000001</v>
      </c>
    </row>
    <row r="11" spans="2:12" x14ac:dyDescent="0.25">
      <c r="G11" t="s">
        <v>42</v>
      </c>
      <c r="H11" t="s">
        <v>27</v>
      </c>
      <c r="I11">
        <v>0.2709077081256</v>
      </c>
      <c r="J11">
        <v>0.38350864951200003</v>
      </c>
      <c r="K11">
        <v>0.29682518763599997</v>
      </c>
      <c r="L11">
        <v>0.87033698085600009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2023-08-22T10:32:34Z</dcterms:modified>
</cp:coreProperties>
</file>