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09215BC-27C8-45EC-9C9E-5FED46409C0A}" xr6:coauthVersionLast="47" xr6:coauthVersionMax="47" xr10:uidLastSave="{00000000-0000-0000-0000-000000000000}"/>
  <bookViews>
    <workbookView xWindow="-120" yWindow="-120" windowWidth="29040" windowHeight="1584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<sst xmlns="http://schemas.openxmlformats.org/spreadsheetml/2006/main" count="171" uniqueCount="101">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</sst>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174.31256151791996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0.17093304427582759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633.30087633885103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0.17369999999999999</v>
      </c>
      <c r="E15" s="20">
        <f>ChromaticityCoordinates!G4</f>
        <v>0.49430000000000002</v>
      </c>
      <c r="F15" s="20" t="s">
        <v>49</v>
      </c>
      <c r="H15" s="26">
        <f>ChromaticityCoordinates!H4</f>
        <v>1.3703284277865685E-2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0.1225</v>
      </c>
      <c r="E17" s="20">
        <f>ChromaticityCoordinates!G6</f>
        <v>0.56259999999999999</v>
      </c>
      <c r="F17" s="20" t="s">
        <v>49</v>
      </c>
      <c r="H17" s="26">
        <f>ChromaticityCoordinates!H6</f>
        <v>1.0517128885774853E-2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0.1208</v>
      </c>
      <c r="E18" s="20">
        <f>ChromaticityCoordinates!G7</f>
        <v>0.30070000000000002</v>
      </c>
      <c r="F18" s="20" t="s">
        <v>49</v>
      </c>
      <c r="H18" s="26">
        <f>ChromaticityCoordinates!H7</f>
        <v>1.7836199146679253E-2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7.7723252180399993E-2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58.139210793599993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66.201859229747669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7.7548134075599989E-2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0.12640608531479999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0.165340677282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0.21559957335960001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0.27543159249959998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0.33389185315199998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0.42903935675999999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0.55103830310399993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0.70572596234399998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0.89806401411600001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1.154028310632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1.4666141277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1.8775579469639998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2.399701762776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3.0237059428799999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3.6570497552399996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4.6493856824400002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5.881049686199999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7.5738580325999996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9.6431703043199999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12.001427448959999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15.7168499058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20.091883890720002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25.503033329039997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31.346140759200001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41.707295293199998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52.039263476400002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65.786034703200002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84.786349074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106.26750326280001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137.23422146159999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173.5712282076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0.17369999999999999</v>
      </c>
      <c r="G4" s="4">
        <v>0.49430000000000002</v>
      </c>
      <c r="H4" s="3">
        <f>IF(OR((F4=""),(G4="")),"",SQRT((F4-C4)^2+(G4-D4)^2))</f>
        <v>1.3703284277865685E-2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-3.2999999999999974E-3</v>
      </c>
      <c r="O4" s="3">
        <f>IF(G4="","",G4-D4)</f>
        <v>1.3300000000000034E-2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0.1225</v>
      </c>
      <c r="G6" s="4">
        <v>0.56259999999999999</v>
      </c>
      <c r="H6" s="3">
        <f t="shared" si="0"/>
        <v>1.0517128885774853E-2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1.0499999999999995E-2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0.1208</v>
      </c>
      <c r="G7" s="3">
        <v>0.30070000000000002</v>
      </c>
      <c r="H7" s="3">
        <f t="shared" si="0"/>
        <v>1.7836199146679253E-2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-2.1999999999999936E-3</v>
      </c>
      <c r="O7" s="3">
        <f t="shared" si="6"/>
        <v>1.7700000000000049E-2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202.7283926568</v>
      </c>
      <c r="F3" s="8"/>
    </row>
    <row r="4" spans="2:6" x14ac:dyDescent="0.25">
      <c r="B4" s="1" t="s">
        <v>39</v>
      </c>
      <c r="C4" s="18"/>
      <c r="D4" s="18"/>
      <c r="E4" s="1">
        <v>184.92471866880001</v>
      </c>
      <c r="F4" s="8"/>
    </row>
    <row r="5" spans="2:6" x14ac:dyDescent="0.25">
      <c r="B5" s="1" t="s">
        <v>40</v>
      </c>
      <c r="C5" s="18"/>
      <c r="D5" s="18"/>
      <c r="E5" s="1">
        <v>170.886083934</v>
      </c>
      <c r="F5" s="8"/>
    </row>
    <row r="6" spans="2:6" x14ac:dyDescent="0.25">
      <c r="B6" s="1" t="s">
        <v>41</v>
      </c>
      <c r="C6" s="18"/>
      <c r="D6" s="18"/>
      <c r="E6" s="1">
        <v>181.24723846800001</v>
      </c>
      <c r="F6" s="8"/>
    </row>
    <row r="7" spans="2:6" x14ac:dyDescent="0.25">
      <c r="B7" s="1" t="s">
        <v>42</v>
      </c>
      <c r="C7" s="18"/>
      <c r="D7" s="18"/>
      <c r="E7" s="1">
        <v>190.67442977639999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9.6431703043200007E-2</v>
      </c>
      <c r="D4">
        <v>0</v>
      </c>
    </row>
    <row r="5" spans="2:4" x14ac:dyDescent="0.25">
      <c r="B5">
        <v>2</v>
      </c>
      <c r="C5">
        <v>4.4246507812800005E-2</v>
      </c>
      <c r="D5">
        <v>0</v>
      </c>
    </row>
    <row r="6" spans="2:4" x14ac:dyDescent="0.25">
      <c r="B6">
        <v>3</v>
      </c>
      <c r="C6">
        <v>7.0455850831199998E-2</v>
      </c>
      <c r="D6">
        <v>0</v>
      </c>
    </row>
    <row r="7" spans="2:4" x14ac:dyDescent="0.25">
      <c r="B7">
        <v>4</v>
      </c>
      <c r="C7">
        <v>8.3443776937199995E-2</v>
      </c>
      <c r="D7">
        <v>0</v>
      </c>
    </row>
    <row r="8" spans="2:4" x14ac:dyDescent="0.25">
      <c r="B8">
        <v>5</v>
      </c>
      <c r="C8">
        <v>7.6876848007200002E-2</v>
      </c>
      <c r="D8">
        <v>0</v>
      </c>
    </row>
    <row r="9" spans="2:4" x14ac:dyDescent="0.25">
      <c r="B9">
        <v>6</v>
      </c>
      <c r="C9">
        <v>7.6876848007200002E-2</v>
      </c>
      <c r="D9">
        <v>0</v>
      </c>
    </row>
    <row r="10" spans="2:4" x14ac:dyDescent="0.25">
      <c r="B10">
        <v>7</v>
      </c>
      <c r="C10">
        <v>0.107843566206</v>
      </c>
      <c r="D10">
        <v>0</v>
      </c>
    </row>
    <row r="11" spans="2:4" x14ac:dyDescent="0.25">
      <c r="B11">
        <v>8</v>
      </c>
      <c r="C11">
        <v>0.1343447727324</v>
      </c>
      <c r="D11">
        <v>0</v>
      </c>
    </row>
    <row r="12" spans="2:4" x14ac:dyDescent="0.25">
      <c r="B12">
        <v>9</v>
      </c>
      <c r="C12">
        <v>6.3188449482000003E-2</v>
      </c>
      <c r="D12">
        <v>0</v>
      </c>
    </row>
    <row r="13" spans="2:4" x14ac:dyDescent="0.25">
      <c r="B13">
        <v>10</v>
      </c>
      <c r="C13">
        <v>9.9058474615199996E-2</v>
      </c>
      <c r="D13">
        <v>0</v>
      </c>
    </row>
    <row r="14" spans="2:4" x14ac:dyDescent="0.25">
      <c r="B14">
        <v>11</v>
      </c>
      <c r="C14">
        <v>0.116891334954</v>
      </c>
      <c r="D14">
        <v>0</v>
      </c>
    </row>
    <row r="15" spans="2:4" x14ac:dyDescent="0.25">
      <c r="B15">
        <v>12</v>
      </c>
      <c r="C15">
        <v>0.12579317194799999</v>
      </c>
      <c r="D15">
        <v>0</v>
      </c>
    </row>
    <row r="16" spans="2:4" x14ac:dyDescent="0.25">
      <c r="B16">
        <v>13</v>
      </c>
      <c r="C16">
        <v>0.12582235829879998</v>
      </c>
      <c r="D16">
        <v>0</v>
      </c>
    </row>
    <row r="17" spans="2:4" x14ac:dyDescent="0.25">
      <c r="B17">
        <v>14</v>
      </c>
      <c r="C17">
        <v>0.16487369566919999</v>
      </c>
      <c r="D17">
        <v>0</v>
      </c>
    </row>
    <row r="18" spans="2:4" x14ac:dyDescent="0.25">
      <c r="B18">
        <v>15</v>
      </c>
      <c r="C18">
        <v>0.16490288201999997</v>
      </c>
      <c r="D18">
        <v>0</v>
      </c>
    </row>
    <row r="19" spans="2:4" x14ac:dyDescent="0.25">
      <c r="B19">
        <v>16</v>
      </c>
      <c r="C19">
        <v>0.21522015079920001</v>
      </c>
      <c r="D19">
        <v>0</v>
      </c>
    </row>
    <row r="20" spans="2:4" x14ac:dyDescent="0.25">
      <c r="B20">
        <v>17</v>
      </c>
      <c r="C20">
        <v>0.21527852350080001</v>
      </c>
      <c r="D20">
        <v>0</v>
      </c>
    </row>
    <row r="21" spans="2:4" x14ac:dyDescent="0.25">
      <c r="B21">
        <v>18</v>
      </c>
      <c r="C21">
        <v>0.2751397289916</v>
      </c>
      <c r="D21">
        <v>0</v>
      </c>
    </row>
    <row r="22" spans="2:4" x14ac:dyDescent="0.25">
      <c r="B22">
        <v>19</v>
      </c>
      <c r="C22">
        <v>0.27511054264079998</v>
      </c>
      <c r="D22">
        <v>0</v>
      </c>
    </row>
    <row r="23" spans="2:4" x14ac:dyDescent="0.25">
      <c r="B23">
        <v>20</v>
      </c>
      <c r="C23">
        <v>0.35607347975999998</v>
      </c>
      <c r="D23">
        <v>0</v>
      </c>
    </row>
    <row r="24" spans="2:4" x14ac:dyDescent="0.25">
      <c r="B24">
        <v>21</v>
      </c>
      <c r="C24">
        <v>0.35607347975999998</v>
      </c>
      <c r="D24">
        <v>0</v>
      </c>
    </row>
    <row r="25" spans="2:4" x14ac:dyDescent="0.25">
      <c r="B25">
        <v>22</v>
      </c>
      <c r="C25">
        <v>0.1735420418568</v>
      </c>
      <c r="D25">
        <v>0</v>
      </c>
    </row>
    <row r="26" spans="2:4" x14ac:dyDescent="0.25">
      <c r="B26">
        <v>23</v>
      </c>
      <c r="C26">
        <v>0.2646618290544</v>
      </c>
      <c r="D26">
        <v>0</v>
      </c>
    </row>
    <row r="27" spans="2:4" x14ac:dyDescent="0.25">
      <c r="B27">
        <v>24</v>
      </c>
      <c r="C27">
        <v>0.31054277251200002</v>
      </c>
      <c r="D27">
        <v>0</v>
      </c>
    </row>
    <row r="28" spans="2:4" x14ac:dyDescent="0.25">
      <c r="B28">
        <v>25</v>
      </c>
      <c r="C28">
        <v>0.33359998964400001</v>
      </c>
      <c r="D28">
        <v>0</v>
      </c>
    </row>
    <row r="29" spans="2:4" x14ac:dyDescent="0.25">
      <c r="B29">
        <v>26</v>
      </c>
      <c r="C29">
        <v>0.33389185315199998</v>
      </c>
      <c r="D29">
        <v>0</v>
      </c>
    </row>
    <row r="30" spans="2:4" x14ac:dyDescent="0.25">
      <c r="B30">
        <v>27</v>
      </c>
      <c r="C30">
        <v>0.42874749325200001</v>
      </c>
      <c r="D30">
        <v>0</v>
      </c>
    </row>
    <row r="31" spans="2:4" x14ac:dyDescent="0.25">
      <c r="B31">
        <v>28</v>
      </c>
      <c r="C31">
        <v>0.42845562974399998</v>
      </c>
      <c r="D31">
        <v>0</v>
      </c>
    </row>
    <row r="32" spans="2:4" x14ac:dyDescent="0.25">
      <c r="B32">
        <v>29</v>
      </c>
      <c r="C32">
        <v>0.55220575713599995</v>
      </c>
      <c r="D32">
        <v>0</v>
      </c>
    </row>
    <row r="33" spans="2:4" x14ac:dyDescent="0.25">
      <c r="B33">
        <v>30</v>
      </c>
      <c r="C33">
        <v>0.55220575713599995</v>
      </c>
      <c r="D33">
        <v>0</v>
      </c>
    </row>
    <row r="34" spans="2:4" x14ac:dyDescent="0.25">
      <c r="B34">
        <v>31</v>
      </c>
      <c r="C34">
        <v>0.70630968935999994</v>
      </c>
      <c r="D34">
        <v>0</v>
      </c>
    </row>
    <row r="35" spans="2:4" x14ac:dyDescent="0.25">
      <c r="B35">
        <v>32</v>
      </c>
      <c r="C35">
        <v>0.70601782585200001</v>
      </c>
      <c r="D35">
        <v>0</v>
      </c>
    </row>
    <row r="36" spans="2:4" x14ac:dyDescent="0.25">
      <c r="B36">
        <v>33</v>
      </c>
      <c r="C36">
        <v>0.89689656008399998</v>
      </c>
      <c r="D36">
        <v>0</v>
      </c>
    </row>
    <row r="37" spans="2:4" x14ac:dyDescent="0.25">
      <c r="B37">
        <v>34</v>
      </c>
      <c r="C37">
        <v>0.89864774113200008</v>
      </c>
      <c r="D37">
        <v>0</v>
      </c>
    </row>
    <row r="38" spans="2:4" x14ac:dyDescent="0.25">
      <c r="B38">
        <v>35</v>
      </c>
      <c r="C38">
        <v>1.1537364471239999</v>
      </c>
      <c r="D38">
        <v>0</v>
      </c>
    </row>
    <row r="39" spans="2:4" x14ac:dyDescent="0.25">
      <c r="B39">
        <v>36</v>
      </c>
      <c r="C39">
        <v>1.154612037648</v>
      </c>
      <c r="D39">
        <v>0</v>
      </c>
    </row>
    <row r="40" spans="2:4" x14ac:dyDescent="0.25">
      <c r="B40">
        <v>37</v>
      </c>
      <c r="C40">
        <v>1.470116489796</v>
      </c>
      <c r="D40">
        <v>0</v>
      </c>
    </row>
    <row r="41" spans="2:4" x14ac:dyDescent="0.25">
      <c r="B41">
        <v>38</v>
      </c>
      <c r="C41">
        <v>1.4660304006839999</v>
      </c>
      <c r="D41">
        <v>0</v>
      </c>
    </row>
    <row r="42" spans="2:4" x14ac:dyDescent="0.25">
      <c r="B42">
        <v>39</v>
      </c>
      <c r="C42">
        <v>1.8728881308359999</v>
      </c>
      <c r="D42">
        <v>0</v>
      </c>
    </row>
    <row r="43" spans="2:4" x14ac:dyDescent="0.25">
      <c r="B43">
        <v>40</v>
      </c>
      <c r="C43">
        <v>1.877266083456</v>
      </c>
      <c r="D43">
        <v>0</v>
      </c>
    </row>
    <row r="44" spans="2:4" x14ac:dyDescent="0.25">
      <c r="B44">
        <v>41</v>
      </c>
      <c r="C44">
        <v>2.3874434954399999</v>
      </c>
      <c r="D44">
        <v>0</v>
      </c>
    </row>
    <row r="45" spans="2:4" x14ac:dyDescent="0.25">
      <c r="B45">
        <v>42</v>
      </c>
      <c r="C45">
        <v>2.3889028129800001</v>
      </c>
      <c r="D45">
        <v>0</v>
      </c>
    </row>
    <row r="46" spans="2:4" x14ac:dyDescent="0.25">
      <c r="B46">
        <v>43</v>
      </c>
      <c r="C46">
        <v>3.0295432130400002</v>
      </c>
      <c r="D46">
        <v>0</v>
      </c>
    </row>
    <row r="47" spans="2:4" x14ac:dyDescent="0.25">
      <c r="B47">
        <v>44</v>
      </c>
      <c r="C47">
        <v>3.0382991182799999</v>
      </c>
      <c r="D47">
        <v>0</v>
      </c>
    </row>
    <row r="48" spans="2:4" x14ac:dyDescent="0.25">
      <c r="B48">
        <v>45</v>
      </c>
      <c r="C48">
        <v>3.9080523721200002</v>
      </c>
      <c r="D48">
        <v>0</v>
      </c>
    </row>
    <row r="49" spans="2:4" x14ac:dyDescent="0.25">
      <c r="B49">
        <v>46</v>
      </c>
      <c r="C49">
        <v>3.9051337370400003</v>
      </c>
      <c r="D49">
        <v>0</v>
      </c>
    </row>
    <row r="50" spans="2:4" x14ac:dyDescent="0.25">
      <c r="B50">
        <v>47</v>
      </c>
      <c r="C50">
        <v>1.950815687472</v>
      </c>
      <c r="D50">
        <v>0</v>
      </c>
    </row>
    <row r="51" spans="2:4" x14ac:dyDescent="0.25">
      <c r="B51">
        <v>48</v>
      </c>
      <c r="C51">
        <v>2.9133815368559999</v>
      </c>
      <c r="D51">
        <v>0</v>
      </c>
    </row>
    <row r="52" spans="2:4" x14ac:dyDescent="0.25">
      <c r="B52">
        <v>49</v>
      </c>
      <c r="C52">
        <v>3.3943725980400004</v>
      </c>
      <c r="D52">
        <v>0</v>
      </c>
    </row>
    <row r="53" spans="2:4" x14ac:dyDescent="0.25">
      <c r="B53">
        <v>50</v>
      </c>
      <c r="C53">
        <v>3.6541311201599997</v>
      </c>
      <c r="D53">
        <v>0</v>
      </c>
    </row>
    <row r="54" spans="2:4" x14ac:dyDescent="0.25">
      <c r="B54">
        <v>51</v>
      </c>
      <c r="C54">
        <v>3.6599683903199995</v>
      </c>
      <c r="D54">
        <v>0</v>
      </c>
    </row>
    <row r="55" spans="2:4" x14ac:dyDescent="0.25">
      <c r="B55">
        <v>52</v>
      </c>
      <c r="C55">
        <v>4.6523043175199996</v>
      </c>
      <c r="D55">
        <v>0</v>
      </c>
    </row>
    <row r="56" spans="2:4" x14ac:dyDescent="0.25">
      <c r="B56">
        <v>53</v>
      </c>
      <c r="C56">
        <v>4.6814906683199995</v>
      </c>
      <c r="D56">
        <v>0</v>
      </c>
    </row>
    <row r="57" spans="2:4" x14ac:dyDescent="0.25">
      <c r="B57">
        <v>54</v>
      </c>
      <c r="C57">
        <v>5.94234102288</v>
      </c>
      <c r="D57">
        <v>0</v>
      </c>
    </row>
    <row r="58" spans="2:4" x14ac:dyDescent="0.25">
      <c r="B58">
        <v>55</v>
      </c>
      <c r="C58">
        <v>5.8868869563600006</v>
      </c>
      <c r="D58">
        <v>0</v>
      </c>
    </row>
    <row r="59" spans="2:4" x14ac:dyDescent="0.25">
      <c r="B59">
        <v>56</v>
      </c>
      <c r="C59">
        <v>7.4337635487599991</v>
      </c>
      <c r="D59">
        <v>0</v>
      </c>
    </row>
    <row r="60" spans="2:4" x14ac:dyDescent="0.25">
      <c r="B60">
        <v>57</v>
      </c>
      <c r="C60">
        <v>7.4571126294000001</v>
      </c>
      <c r="D60">
        <v>0</v>
      </c>
    </row>
    <row r="61" spans="2:4" x14ac:dyDescent="0.25">
      <c r="B61">
        <v>58</v>
      </c>
      <c r="C61">
        <v>9.4271913083999994</v>
      </c>
      <c r="D61">
        <v>0</v>
      </c>
    </row>
    <row r="62" spans="2:4" x14ac:dyDescent="0.25">
      <c r="B62">
        <v>59</v>
      </c>
      <c r="C62">
        <v>9.6169025886000004</v>
      </c>
      <c r="D62">
        <v>0</v>
      </c>
    </row>
    <row r="63" spans="2:4" x14ac:dyDescent="0.25">
      <c r="B63">
        <v>60</v>
      </c>
      <c r="C63">
        <v>12.287453686799999</v>
      </c>
      <c r="D63">
        <v>0</v>
      </c>
    </row>
    <row r="64" spans="2:4" x14ac:dyDescent="0.25">
      <c r="B64">
        <v>61</v>
      </c>
      <c r="C64">
        <v>12.2144878098</v>
      </c>
      <c r="D64">
        <v>0</v>
      </c>
    </row>
    <row r="65" spans="2:4" x14ac:dyDescent="0.25">
      <c r="B65">
        <v>62</v>
      </c>
      <c r="C65">
        <v>15.664314474359999</v>
      </c>
      <c r="D65">
        <v>0</v>
      </c>
    </row>
    <row r="66" spans="2:4" x14ac:dyDescent="0.25">
      <c r="B66">
        <v>63</v>
      </c>
      <c r="C66">
        <v>15.495033639720001</v>
      </c>
      <c r="D66">
        <v>0</v>
      </c>
    </row>
    <row r="67" spans="2:4" x14ac:dyDescent="0.25">
      <c r="B67">
        <v>64</v>
      </c>
      <c r="C67">
        <v>19.592797292039997</v>
      </c>
      <c r="D67">
        <v>0</v>
      </c>
    </row>
    <row r="68" spans="2:4" x14ac:dyDescent="0.25">
      <c r="B68">
        <v>65</v>
      </c>
      <c r="C68">
        <v>18.9857211954</v>
      </c>
      <c r="D68">
        <v>0</v>
      </c>
    </row>
    <row r="69" spans="2:4" x14ac:dyDescent="0.25">
      <c r="B69">
        <v>66</v>
      </c>
      <c r="C69">
        <v>24.97767901464</v>
      </c>
      <c r="D69">
        <v>0</v>
      </c>
    </row>
    <row r="70" spans="2:4" x14ac:dyDescent="0.25">
      <c r="B70">
        <v>67</v>
      </c>
      <c r="C70">
        <v>24.92222494812</v>
      </c>
      <c r="D70">
        <v>0</v>
      </c>
    </row>
    <row r="71" spans="2:4" x14ac:dyDescent="0.25">
      <c r="B71">
        <v>68</v>
      </c>
      <c r="C71">
        <v>31.112649952799998</v>
      </c>
      <c r="D71">
        <v>0</v>
      </c>
    </row>
    <row r="72" spans="2:4" x14ac:dyDescent="0.25">
      <c r="B72">
        <v>69</v>
      </c>
      <c r="C72">
        <v>33.447558016799995</v>
      </c>
      <c r="D72">
        <v>0</v>
      </c>
    </row>
    <row r="73" spans="2:4" x14ac:dyDescent="0.25">
      <c r="B73">
        <v>70</v>
      </c>
      <c r="C73">
        <v>38.817846564</v>
      </c>
      <c r="D73">
        <v>0</v>
      </c>
    </row>
    <row r="74" spans="2:4" x14ac:dyDescent="0.25">
      <c r="B74">
        <v>71</v>
      </c>
      <c r="C74">
        <v>42.845562974400003</v>
      </c>
      <c r="D74">
        <v>0</v>
      </c>
    </row>
    <row r="75" spans="2:4" x14ac:dyDescent="0.25">
      <c r="B75">
        <v>72</v>
      </c>
      <c r="C75">
        <v>42.845562974400003</v>
      </c>
      <c r="D75">
        <v>0</v>
      </c>
    </row>
    <row r="76" spans="2:4" x14ac:dyDescent="0.25">
      <c r="B76">
        <v>73</v>
      </c>
      <c r="C76">
        <v>52.389499686000001</v>
      </c>
      <c r="D76">
        <v>0</v>
      </c>
    </row>
    <row r="77" spans="2:4" x14ac:dyDescent="0.25">
      <c r="B77">
        <v>74</v>
      </c>
      <c r="C77">
        <v>51.980890774799995</v>
      </c>
      <c r="D77">
        <v>0</v>
      </c>
    </row>
    <row r="78" spans="2:4" x14ac:dyDescent="0.25">
      <c r="B78">
        <v>75</v>
      </c>
      <c r="C78">
        <v>65.961152807999994</v>
      </c>
      <c r="D78">
        <v>0</v>
      </c>
    </row>
    <row r="79" spans="2:4" x14ac:dyDescent="0.25">
      <c r="B79">
        <v>76</v>
      </c>
      <c r="C79">
        <v>66.486507122399999</v>
      </c>
      <c r="D79">
        <v>0</v>
      </c>
    </row>
    <row r="80" spans="2:4" x14ac:dyDescent="0.25">
      <c r="B80">
        <v>77</v>
      </c>
      <c r="C80">
        <v>84.844721775599993</v>
      </c>
      <c r="D80">
        <v>0</v>
      </c>
    </row>
    <row r="81" spans="2:4" x14ac:dyDescent="0.25">
      <c r="B81">
        <v>78</v>
      </c>
      <c r="C81">
        <v>84.932280828000003</v>
      </c>
      <c r="D81">
        <v>0</v>
      </c>
    </row>
    <row r="82" spans="2:4" x14ac:dyDescent="0.25">
      <c r="B82">
        <v>79</v>
      </c>
      <c r="C82">
        <v>107.2890255408</v>
      </c>
      <c r="D82">
        <v>0</v>
      </c>
    </row>
    <row r="83" spans="2:4" x14ac:dyDescent="0.25">
      <c r="B83">
        <v>80</v>
      </c>
      <c r="C83">
        <v>107.25983918999999</v>
      </c>
      <c r="D83">
        <v>0</v>
      </c>
    </row>
    <row r="84" spans="2:4" x14ac:dyDescent="0.25">
      <c r="B84">
        <v>81</v>
      </c>
      <c r="C84">
        <v>136.67968079639999</v>
      </c>
      <c r="D84">
        <v>0</v>
      </c>
    </row>
    <row r="85" spans="2:4" x14ac:dyDescent="0.25">
      <c r="B85">
        <v>82</v>
      </c>
      <c r="C85">
        <v>137.1174760584</v>
      </c>
      <c r="D85">
        <v>0</v>
      </c>
    </row>
    <row r="86" spans="2:4" x14ac:dyDescent="0.25">
      <c r="B86">
        <v>83</v>
      </c>
      <c r="C86">
        <v>185.21658217679999</v>
      </c>
      <c r="D86">
        <v>0</v>
      </c>
    </row>
    <row r="87" spans="2:4" x14ac:dyDescent="0.25">
      <c r="B87">
        <v>84</v>
      </c>
      <c r="C87">
        <v>92.287241229599999</v>
      </c>
      <c r="D87">
        <v>0</v>
      </c>
    </row>
    <row r="88" spans="2:4" x14ac:dyDescent="0.25">
      <c r="B88">
        <v>85</v>
      </c>
      <c r="C88">
        <v>138.75191170319999</v>
      </c>
      <c r="D88">
        <v>0</v>
      </c>
    </row>
    <row r="89" spans="2:4" x14ac:dyDescent="0.25">
      <c r="B89">
        <v>86</v>
      </c>
      <c r="C89">
        <v>161.77994248439998</v>
      </c>
      <c r="D89">
        <v>0</v>
      </c>
    </row>
    <row r="90" spans="2:4" x14ac:dyDescent="0.25">
      <c r="B90">
        <v>87</v>
      </c>
      <c r="C90">
        <v>173.39611010280001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189.97395735719999</v>
      </c>
    </row>
    <row r="3" spans="2:9" x14ac:dyDescent="0.25">
      <c r="B3" s="18">
        <v>150</v>
      </c>
      <c r="C3" s="18">
        <v>200</v>
      </c>
      <c r="D3" s="1">
        <v>174.31256151791996</v>
      </c>
      <c r="E3" s="19" t="str">
        <f>IF(D3="","N/A",IF(OR(D3&lt;B3,D3&gt;C3),"FAIL","PASS"))</f>
        <v>PASS</v>
      </c>
      <c r="H3" t="s">
        <v>39</v>
      </c>
      <c r="I3">
        <v>173.25017834880001</v>
      </c>
    </row>
    <row r="4" spans="2:9" x14ac:dyDescent="0.25">
      <c r="H4" t="s">
        <v>40</v>
      </c>
      <c r="I4">
        <v>160.05794778719999</v>
      </c>
    </row>
    <row r="5" spans="2:9" x14ac:dyDescent="0.25">
      <c r="H5" t="s">
        <v>41</v>
      </c>
      <c r="I5">
        <v>169.718629902</v>
      </c>
    </row>
    <row r="6" spans="2:9" x14ac:dyDescent="0.25">
      <c r="B6" s="15" t="s">
        <v>23</v>
      </c>
      <c r="H6" t="s">
        <v>42</v>
      </c>
      <c r="I6">
        <v>178.56209419439998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0.17093304427582759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189.82802560319999</v>
      </c>
      <c r="J2" t="s">
        <v>26</v>
      </c>
    </row>
    <row r="3" spans="2:10" x14ac:dyDescent="0.25">
      <c r="B3" s="18">
        <v>100</v>
      </c>
      <c r="C3" s="18"/>
      <c r="D3" s="1">
        <v>633.30087633885103</v>
      </c>
      <c r="E3" s="19" t="str">
        <f>IF(D3="","N/A",IF(OR(D3&lt;B3),"FAIL","PASS"))</f>
        <v>PASS</v>
      </c>
      <c r="I3">
        <v>0.29974382271599997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8.4727976372399996E-2</v>
      </c>
    </row>
    <row r="3" spans="2:9" x14ac:dyDescent="0.25">
      <c r="B3" s="18">
        <v>0.05</v>
      </c>
      <c r="C3" s="18">
        <v>0.1</v>
      </c>
      <c r="D3" s="1">
        <v>7.7723252180399993E-2</v>
      </c>
      <c r="E3" s="19" t="str">
        <f>IF(D3="","N/A",IF(OR(D3&lt;B3,D3&gt;C3),"FAIL","PASS"))</f>
        <v>PASS</v>
      </c>
      <c r="H3" t="s">
        <v>39</v>
      </c>
      <c r="I3">
        <v>7.7314643269200012E-2</v>
      </c>
    </row>
    <row r="4" spans="2:9" x14ac:dyDescent="0.25">
      <c r="H4" t="s">
        <v>40</v>
      </c>
      <c r="I4">
        <v>7.1448186758399992E-2</v>
      </c>
    </row>
    <row r="5" spans="2:9" x14ac:dyDescent="0.25">
      <c r="H5" t="s">
        <v>41</v>
      </c>
      <c r="I5">
        <v>7.5826139378399993E-2</v>
      </c>
    </row>
    <row r="6" spans="2:9" x14ac:dyDescent="0.25">
      <c r="H6" t="s">
        <v>42</v>
      </c>
      <c r="I6">
        <v>7.92993151236E-2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190.20744816360002</v>
      </c>
      <c r="J2">
        <v>73.958212927199995</v>
      </c>
      <c r="K2">
        <v>174.35925967919999</v>
      </c>
      <c r="L2">
        <v>63.976480953599996</v>
      </c>
    </row>
    <row r="3" spans="2:12" x14ac:dyDescent="0.25">
      <c r="B3" s="18">
        <v>50</v>
      </c>
      <c r="C3" s="18"/>
      <c r="D3" s="1">
        <v>58.139210793599993</v>
      </c>
      <c r="E3" s="19" t="str">
        <f>IF(D3="","N/A",IF(OR(D3&lt;B3),"FAIL","PASS"))</f>
        <v>PASS</v>
      </c>
      <c r="H3" t="s">
        <v>39</v>
      </c>
      <c r="I3">
        <v>173.51285550599999</v>
      </c>
      <c r="J3">
        <v>70.893646093200005</v>
      </c>
      <c r="K3">
        <v>166.654063068</v>
      </c>
      <c r="L3">
        <v>64.881257828399995</v>
      </c>
    </row>
    <row r="4" spans="2:12" x14ac:dyDescent="0.25">
      <c r="H4" t="s">
        <v>40</v>
      </c>
      <c r="I4">
        <v>160.2622522428</v>
      </c>
      <c r="J4">
        <v>67.011861436800004</v>
      </c>
      <c r="K4">
        <v>157.60629431999999</v>
      </c>
      <c r="L4">
        <v>62.312858958</v>
      </c>
    </row>
    <row r="5" spans="2:12" x14ac:dyDescent="0.25">
      <c r="H5" t="s">
        <v>41</v>
      </c>
      <c r="I5">
        <v>169.74781625279999</v>
      </c>
      <c r="J5">
        <v>74.308449136799993</v>
      </c>
      <c r="K5">
        <v>158.190021336</v>
      </c>
      <c r="L5">
        <v>58.139210793599993</v>
      </c>
    </row>
    <row r="6" spans="2:12" x14ac:dyDescent="0.25">
      <c r="H6" t="s">
        <v>42</v>
      </c>
      <c r="I6">
        <v>178.6496532468</v>
      </c>
      <c r="J6">
        <v>73.549604016000004</v>
      </c>
      <c r="K6">
        <v>166.24545415680001</v>
      </c>
      <c r="L6">
        <v>59.277478474799999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189.7112802</v>
      </c>
      <c r="J2">
        <v>73.958212927199995</v>
      </c>
      <c r="K2">
        <v>174.21332792519999</v>
      </c>
      <c r="L2">
        <v>64.064040005999999</v>
      </c>
    </row>
    <row r="3" spans="2:12" x14ac:dyDescent="0.25">
      <c r="B3" s="18">
        <v>20</v>
      </c>
      <c r="C3" s="18"/>
      <c r="D3" s="1">
        <v>66.201859229747669</v>
      </c>
      <c r="E3" s="19" t="str">
        <f>IF(D3="","N/A",IF(OR(D3&lt;B3),"FAIL","PASS"))</f>
        <v>PASS</v>
      </c>
      <c r="G3" t="s">
        <v>38</v>
      </c>
      <c r="H3" t="s">
        <v>27</v>
      </c>
      <c r="I3">
        <v>0.30120314025599998</v>
      </c>
      <c r="J3">
        <v>0.37037479165199999</v>
      </c>
      <c r="K3">
        <v>0.32484408440399998</v>
      </c>
      <c r="L3">
        <v>0.96490075744799997</v>
      </c>
    </row>
    <row r="4" spans="2:12" x14ac:dyDescent="0.25">
      <c r="G4" t="s">
        <v>39</v>
      </c>
      <c r="H4" t="s">
        <v>26</v>
      </c>
      <c r="I4">
        <v>173.27936469960002</v>
      </c>
      <c r="J4">
        <v>70.893646093200005</v>
      </c>
      <c r="K4">
        <v>166.44975861239999</v>
      </c>
      <c r="L4">
        <v>64.910444179199999</v>
      </c>
    </row>
    <row r="5" spans="2:12" x14ac:dyDescent="0.25">
      <c r="G5" t="s">
        <v>39</v>
      </c>
      <c r="H5" t="s">
        <v>27</v>
      </c>
      <c r="I5">
        <v>0.29916009569999996</v>
      </c>
      <c r="J5">
        <v>0.35257111766399996</v>
      </c>
      <c r="K5">
        <v>0.31375327109999995</v>
      </c>
      <c r="L5">
        <v>0.96869498305199997</v>
      </c>
    </row>
    <row r="6" spans="2:12" x14ac:dyDescent="0.25">
      <c r="G6" t="s">
        <v>40</v>
      </c>
      <c r="H6" t="s">
        <v>26</v>
      </c>
      <c r="I6">
        <v>160.08713413800001</v>
      </c>
      <c r="J6">
        <v>67.011861436800004</v>
      </c>
      <c r="K6">
        <v>157.54792161839998</v>
      </c>
      <c r="L6">
        <v>62.400418010400003</v>
      </c>
    </row>
    <row r="7" spans="2:12" x14ac:dyDescent="0.25">
      <c r="G7" t="s">
        <v>40</v>
      </c>
      <c r="H7" t="s">
        <v>27</v>
      </c>
      <c r="I7">
        <v>0.27026560840800001</v>
      </c>
      <c r="J7">
        <v>0.33038949105599996</v>
      </c>
      <c r="K7">
        <v>0.299451959208</v>
      </c>
      <c r="L7">
        <v>0.93337949858399993</v>
      </c>
    </row>
    <row r="8" spans="2:12" x14ac:dyDescent="0.25">
      <c r="G8" t="s">
        <v>41</v>
      </c>
      <c r="H8" t="s">
        <v>26</v>
      </c>
      <c r="I8">
        <v>169.39758004319998</v>
      </c>
      <c r="J8">
        <v>74.337635487599997</v>
      </c>
      <c r="K8">
        <v>158.01490323119998</v>
      </c>
      <c r="L8">
        <v>58.1975834952</v>
      </c>
    </row>
    <row r="9" spans="2:12" x14ac:dyDescent="0.25">
      <c r="G9" t="s">
        <v>41</v>
      </c>
      <c r="H9" t="s">
        <v>27</v>
      </c>
      <c r="I9">
        <v>0.26512881066720001</v>
      </c>
      <c r="J9">
        <v>0.36658056604799999</v>
      </c>
      <c r="K9">
        <v>0.28836114590399997</v>
      </c>
      <c r="L9">
        <v>0.879092886096</v>
      </c>
    </row>
    <row r="10" spans="2:12" x14ac:dyDescent="0.25">
      <c r="G10" t="s">
        <v>42</v>
      </c>
      <c r="H10" t="s">
        <v>26</v>
      </c>
      <c r="I10">
        <v>178.41616244039997</v>
      </c>
      <c r="J10">
        <v>73.549604016000004</v>
      </c>
      <c r="K10">
        <v>166.1870814552</v>
      </c>
      <c r="L10">
        <v>59.423410228799995</v>
      </c>
    </row>
    <row r="11" spans="2:12" x14ac:dyDescent="0.25">
      <c r="G11" t="s">
        <v>42</v>
      </c>
      <c r="H11" t="s">
        <v>27</v>
      </c>
      <c r="I11">
        <v>0.30032754973199999</v>
      </c>
      <c r="J11">
        <v>0.36920733761999996</v>
      </c>
      <c r="K11">
        <v>0.31638004267200004</v>
      </c>
      <c r="L11">
        <v>0.88814065484400007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2023-07-27T13:53:08Z</dcterms:modified>
</cp:coreProperties>
</file>