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9CC6C0E-B495-4B96-8441-2EE97BF26AC1}" xr6:coauthVersionLast="47" xr6:coauthVersionMax="47" xr10:uidLastSave="{00000000-0000-0000-0000-000000000000}"/>
  <bookViews>
    <workbookView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<sst xmlns="http://schemas.openxmlformats.org/spreadsheetml/2006/main" count="171" uniqueCount="101">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</sst>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172.70731222392001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0.12785923753665679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666.03694374475231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0.17380000000000001</v>
      </c>
      <c r="E15" s="20">
        <f>ChromaticityCoordinates!G4</f>
        <v>0.49509999999999998</v>
      </c>
      <c r="F15" s="20" t="s">
        <v>49</v>
      </c>
      <c r="H15" s="26">
        <f>ChromaticityCoordinates!H4</f>
        <v>1.4458561477546787E-2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0.45140000000000002</v>
      </c>
      <c r="E16" s="20">
        <f>ChromaticityCoordinates!G5</f>
        <v>0.5282</v>
      </c>
      <c r="F16" s="20" t="s">
        <v>49</v>
      </c>
      <c r="H16" s="26">
        <f>ChromaticityCoordinates!H5</f>
        <v>4.4721359549995833E-4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0.1217</v>
      </c>
      <c r="E17" s="20">
        <f>ChromaticityCoordinates!G6</f>
        <v>0.56289999999999996</v>
      </c>
      <c r="F17" s="20" t="s">
        <v>49</v>
      </c>
      <c r="H17" s="26">
        <f>ChromaticityCoordinates!H6</f>
        <v>9.7416631023660334E-3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</v>
      </c>
      <c r="E18" s="20">
        <f>ChromaticityCoordinates!G7</f>
        <v>0.30280000000000001</v>
      </c>
      <c r="F18" s="20" t="s">
        <v>49</v>
      </c>
      <c r="H18" s="26">
        <f>ChromaticityCoordinates!H7</f>
        <v>2.0025983121934404E-2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7.6701729902400012E-2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59.306664825599995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61.218335343787693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7.6555798148399995E-2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0.12518025858119999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0.16391054609279998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0.21387757866240001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0.27330098889119997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0.33097321807199998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0.42553699466399997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0.546952213992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0.700180555692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0.89251860746399991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1.1423537703119999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1.4566907684279999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1.858003091928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2.3862760414080002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3.0003568622399999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3.8321678600400002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4.9003882993199994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6.3188449481999998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7.54759031688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9.5264249011200004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12.0685560558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15.465847288920001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19.502319604559997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24.440650159919997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29.945195920799996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42.320208659999999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51.630654565200004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65.990339158799998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83.881572199199994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105.82970800080001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134.69500894199999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172.40377417560001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0.17380000000000001</v>
      </c>
      <c r="G4" s="4">
        <v>0.49509999999999998</v>
      </c>
      <c r="H4" s="3">
        <f>IF(OR((F4=""),(G4="")),"",SQRT((F4-C4)^2+(G4-D4)^2))</f>
        <v>1.4458561477546787E-2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-3.1999999999999806E-3</v>
      </c>
      <c r="O4" s="3">
        <f>IF(G4="","",G4-D4)</f>
        <v>1.4100000000000001E-2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0.45140000000000002</v>
      </c>
      <c r="G5" s="4">
        <v>0.5282</v>
      </c>
      <c r="H5" s="3">
        <f t="shared" ref="H5:H7" si="0">IF(OR((F5=""),(G5="")),"",SQRT((F5-C5)^2+(G5-D5)^2))</f>
        <v>4.4721359549995833E-4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4.0000000000001146E-4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0.1217</v>
      </c>
      <c r="G6" s="4">
        <v>0.56289999999999996</v>
      </c>
      <c r="H6" s="3">
        <f t="shared" si="0"/>
        <v>9.7416631023660334E-3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9.7000000000000003E-3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</v>
      </c>
      <c r="G7" s="3">
        <v>0.30280000000000001</v>
      </c>
      <c r="H7" s="3">
        <f t="shared" si="0"/>
        <v>2.0025983121934404E-2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-3.0000000000000027E-3</v>
      </c>
      <c r="O7" s="3">
        <f t="shared" si="6"/>
        <v>1.980000000000004E-2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197.883458424</v>
      </c>
      <c r="F3" s="8"/>
    </row>
    <row r="4" spans="2:6" x14ac:dyDescent="0.25">
      <c r="B4" s="1" t="s">
        <v>39</v>
      </c>
      <c r="C4" s="18"/>
      <c r="D4" s="18"/>
      <c r="E4" s="1">
        <v>183.2610966732</v>
      </c>
      <c r="F4" s="8"/>
    </row>
    <row r="5" spans="2:6" x14ac:dyDescent="0.25">
      <c r="B5" s="1" t="s">
        <v>40</v>
      </c>
      <c r="C5" s="18"/>
      <c r="D5" s="18"/>
      <c r="E5" s="1">
        <v>174.21332792519999</v>
      </c>
      <c r="F5" s="8"/>
    </row>
    <row r="6" spans="2:6" x14ac:dyDescent="0.25">
      <c r="B6" s="1" t="s">
        <v>41</v>
      </c>
      <c r="C6" s="18"/>
      <c r="D6" s="18"/>
      <c r="E6" s="1">
        <v>182.64818330639997</v>
      </c>
      <c r="F6" s="8"/>
    </row>
    <row r="7" spans="2:6" x14ac:dyDescent="0.25">
      <c r="B7" s="1" t="s">
        <v>42</v>
      </c>
      <c r="C7" s="18"/>
      <c r="D7" s="18"/>
      <c r="E7" s="1">
        <v>184.9539050196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B1" workbookViewId="0">
      <selection activeCell="D94" sqref="D94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9.6373330341599991E-2</v>
      </c>
      <c r="D4">
        <v>0</v>
      </c>
    </row>
    <row r="5" spans="2:4" x14ac:dyDescent="0.25">
      <c r="B5">
        <v>2</v>
      </c>
      <c r="C5">
        <v>4.3429289990399994E-2</v>
      </c>
      <c r="D5">
        <v>0</v>
      </c>
    </row>
    <row r="6" spans="2:4" x14ac:dyDescent="0.25">
      <c r="B6">
        <v>3</v>
      </c>
      <c r="C6">
        <v>6.9872123815199999E-2</v>
      </c>
      <c r="D6">
        <v>0</v>
      </c>
    </row>
    <row r="7" spans="2:4" x14ac:dyDescent="0.25">
      <c r="B7">
        <v>4</v>
      </c>
      <c r="C7">
        <v>8.3122727078400002E-2</v>
      </c>
      <c r="D7">
        <v>0</v>
      </c>
    </row>
    <row r="8" spans="2:4" x14ac:dyDescent="0.25">
      <c r="B8">
        <v>5</v>
      </c>
      <c r="C8">
        <v>7.6468239096000007E-2</v>
      </c>
      <c r="D8">
        <v>0</v>
      </c>
    </row>
    <row r="9" spans="2:4" x14ac:dyDescent="0.25">
      <c r="B9">
        <v>6</v>
      </c>
      <c r="C9">
        <v>7.6439052745200006E-2</v>
      </c>
      <c r="D9">
        <v>0</v>
      </c>
    </row>
    <row r="10" spans="2:4" x14ac:dyDescent="0.25">
      <c r="B10">
        <v>7</v>
      </c>
      <c r="C10">
        <v>0.1073765845932</v>
      </c>
      <c r="D10">
        <v>0</v>
      </c>
    </row>
    <row r="11" spans="2:4" x14ac:dyDescent="0.25">
      <c r="B11">
        <v>8</v>
      </c>
      <c r="C11">
        <v>0.13408209557519998</v>
      </c>
      <c r="D11">
        <v>0</v>
      </c>
    </row>
    <row r="12" spans="2:4" x14ac:dyDescent="0.25">
      <c r="B12">
        <v>9</v>
      </c>
      <c r="C12">
        <v>6.2108554502399993E-2</v>
      </c>
      <c r="D12">
        <v>0</v>
      </c>
    </row>
    <row r="13" spans="2:4" x14ac:dyDescent="0.25">
      <c r="B13">
        <v>10</v>
      </c>
      <c r="C13">
        <v>9.8299629494399993E-2</v>
      </c>
      <c r="D13">
        <v>0</v>
      </c>
    </row>
    <row r="14" spans="2:4" x14ac:dyDescent="0.25">
      <c r="B14">
        <v>11</v>
      </c>
      <c r="C14">
        <v>0.11639516699039999</v>
      </c>
      <c r="D14">
        <v>0</v>
      </c>
    </row>
    <row r="15" spans="2:4" x14ac:dyDescent="0.25">
      <c r="B15">
        <v>12</v>
      </c>
      <c r="C15">
        <v>0.125355376686</v>
      </c>
      <c r="D15">
        <v>0</v>
      </c>
    </row>
    <row r="16" spans="2:4" x14ac:dyDescent="0.25">
      <c r="B16">
        <v>13</v>
      </c>
      <c r="C16">
        <v>0.12538456303679998</v>
      </c>
      <c r="D16">
        <v>0</v>
      </c>
    </row>
    <row r="17" spans="2:4" x14ac:dyDescent="0.25">
      <c r="B17">
        <v>14</v>
      </c>
      <c r="C17">
        <v>0.1643483413548</v>
      </c>
      <c r="D17">
        <v>0</v>
      </c>
    </row>
    <row r="18" spans="2:4" x14ac:dyDescent="0.25">
      <c r="B18">
        <v>15</v>
      </c>
      <c r="C18">
        <v>0.16437752770560002</v>
      </c>
      <c r="D18">
        <v>0</v>
      </c>
    </row>
    <row r="19" spans="2:4" x14ac:dyDescent="0.25">
      <c r="B19">
        <v>16</v>
      </c>
      <c r="C19">
        <v>0.21466561013400001</v>
      </c>
      <c r="D19">
        <v>0</v>
      </c>
    </row>
    <row r="20" spans="2:4" x14ac:dyDescent="0.25">
      <c r="B20">
        <v>17</v>
      </c>
      <c r="C20">
        <v>0.21451967838</v>
      </c>
      <c r="D20">
        <v>0</v>
      </c>
    </row>
    <row r="21" spans="2:4" x14ac:dyDescent="0.25">
      <c r="B21">
        <v>18</v>
      </c>
      <c r="C21">
        <v>0.2742641384676</v>
      </c>
      <c r="D21">
        <v>0</v>
      </c>
    </row>
    <row r="22" spans="2:4" x14ac:dyDescent="0.25">
      <c r="B22">
        <v>19</v>
      </c>
      <c r="C22">
        <v>0.2744684429232</v>
      </c>
      <c r="D22">
        <v>0</v>
      </c>
    </row>
    <row r="23" spans="2:4" x14ac:dyDescent="0.25">
      <c r="B23">
        <v>20</v>
      </c>
      <c r="C23">
        <v>0.35490602572800001</v>
      </c>
      <c r="D23">
        <v>0</v>
      </c>
    </row>
    <row r="24" spans="2:4" x14ac:dyDescent="0.25">
      <c r="B24">
        <v>21</v>
      </c>
      <c r="C24">
        <v>0.35490602572800001</v>
      </c>
      <c r="D24">
        <v>0</v>
      </c>
    </row>
    <row r="25" spans="2:4" x14ac:dyDescent="0.25">
      <c r="B25">
        <v>22</v>
      </c>
      <c r="C25">
        <v>0.17106120203879999</v>
      </c>
      <c r="D25">
        <v>0</v>
      </c>
    </row>
    <row r="26" spans="2:4" x14ac:dyDescent="0.25">
      <c r="B26">
        <v>23</v>
      </c>
      <c r="C26">
        <v>0.26308576611119999</v>
      </c>
      <c r="D26">
        <v>0</v>
      </c>
    </row>
    <row r="27" spans="2:4" x14ac:dyDescent="0.25">
      <c r="B27">
        <v>24</v>
      </c>
      <c r="C27">
        <v>0.30937531847999999</v>
      </c>
      <c r="D27">
        <v>0</v>
      </c>
    </row>
    <row r="28" spans="2:4" x14ac:dyDescent="0.25">
      <c r="B28">
        <v>25</v>
      </c>
      <c r="C28">
        <v>0.33214067210399995</v>
      </c>
      <c r="D28">
        <v>0</v>
      </c>
    </row>
    <row r="29" spans="2:4" x14ac:dyDescent="0.25">
      <c r="B29">
        <v>26</v>
      </c>
      <c r="C29">
        <v>0.33243253561199998</v>
      </c>
      <c r="D29">
        <v>0</v>
      </c>
    </row>
    <row r="30" spans="2:4" x14ac:dyDescent="0.25">
      <c r="B30">
        <v>27</v>
      </c>
      <c r="C30">
        <v>0.42758003922000004</v>
      </c>
      <c r="D30">
        <v>0</v>
      </c>
    </row>
    <row r="31" spans="2:4" x14ac:dyDescent="0.25">
      <c r="B31">
        <v>28</v>
      </c>
      <c r="C31">
        <v>0.42728817571200001</v>
      </c>
      <c r="D31">
        <v>0</v>
      </c>
    </row>
    <row r="32" spans="2:4" x14ac:dyDescent="0.25">
      <c r="B32">
        <v>29</v>
      </c>
      <c r="C32">
        <v>0.55016271258000005</v>
      </c>
      <c r="D32">
        <v>0</v>
      </c>
    </row>
    <row r="33" spans="2:4" x14ac:dyDescent="0.25">
      <c r="B33">
        <v>30</v>
      </c>
      <c r="C33">
        <v>0.550746439596</v>
      </c>
      <c r="D33">
        <v>0</v>
      </c>
    </row>
    <row r="34" spans="2:4" x14ac:dyDescent="0.25">
      <c r="B34">
        <v>31</v>
      </c>
      <c r="C34">
        <v>0.70280732726399997</v>
      </c>
      <c r="D34">
        <v>0</v>
      </c>
    </row>
    <row r="35" spans="2:4" x14ac:dyDescent="0.25">
      <c r="B35">
        <v>32</v>
      </c>
      <c r="C35">
        <v>0.70309919077199989</v>
      </c>
      <c r="D35">
        <v>0</v>
      </c>
    </row>
    <row r="36" spans="2:4" x14ac:dyDescent="0.25">
      <c r="B36">
        <v>33</v>
      </c>
      <c r="C36">
        <v>0.895145379036</v>
      </c>
      <c r="D36">
        <v>0</v>
      </c>
    </row>
    <row r="37" spans="2:4" x14ac:dyDescent="0.25">
      <c r="B37">
        <v>34</v>
      </c>
      <c r="C37">
        <v>0.89602096955999988</v>
      </c>
      <c r="D37">
        <v>0</v>
      </c>
    </row>
    <row r="38" spans="2:4" x14ac:dyDescent="0.25">
      <c r="B38">
        <v>35</v>
      </c>
      <c r="C38">
        <v>1.1516934025680001</v>
      </c>
      <c r="D38">
        <v>0</v>
      </c>
    </row>
    <row r="39" spans="2:4" x14ac:dyDescent="0.25">
      <c r="B39">
        <v>36</v>
      </c>
      <c r="C39">
        <v>1.1490666309959998</v>
      </c>
      <c r="D39">
        <v>0</v>
      </c>
    </row>
    <row r="40" spans="2:4" x14ac:dyDescent="0.25">
      <c r="B40">
        <v>37</v>
      </c>
      <c r="C40">
        <v>1.463111765604</v>
      </c>
      <c r="D40">
        <v>0</v>
      </c>
    </row>
    <row r="41" spans="2:4" x14ac:dyDescent="0.25">
      <c r="B41">
        <v>38</v>
      </c>
      <c r="C41">
        <v>1.464571083144</v>
      </c>
      <c r="D41">
        <v>0</v>
      </c>
    </row>
    <row r="42" spans="2:4" x14ac:dyDescent="0.25">
      <c r="B42">
        <v>39</v>
      </c>
      <c r="C42">
        <v>1.8723044038200001</v>
      </c>
      <c r="D42">
        <v>0</v>
      </c>
    </row>
    <row r="43" spans="2:4" x14ac:dyDescent="0.25">
      <c r="B43">
        <v>40</v>
      </c>
      <c r="C43">
        <v>1.8743474483759999</v>
      </c>
      <c r="D43">
        <v>0</v>
      </c>
    </row>
    <row r="44" spans="2:4" x14ac:dyDescent="0.25">
      <c r="B44">
        <v>41</v>
      </c>
      <c r="C44">
        <v>2.3786875902000002</v>
      </c>
      <c r="D44">
        <v>0</v>
      </c>
    </row>
    <row r="45" spans="2:4" x14ac:dyDescent="0.25">
      <c r="B45">
        <v>42</v>
      </c>
      <c r="C45">
        <v>2.3839411333439999</v>
      </c>
      <c r="D45">
        <v>0</v>
      </c>
    </row>
    <row r="46" spans="2:4" x14ac:dyDescent="0.25">
      <c r="B46">
        <v>43</v>
      </c>
      <c r="C46">
        <v>3.0324618481200001</v>
      </c>
      <c r="D46">
        <v>0</v>
      </c>
    </row>
    <row r="47" spans="2:4" x14ac:dyDescent="0.25">
      <c r="B47">
        <v>44</v>
      </c>
      <c r="C47">
        <v>3.0353804832</v>
      </c>
      <c r="D47">
        <v>0</v>
      </c>
    </row>
    <row r="48" spans="2:4" x14ac:dyDescent="0.25">
      <c r="B48">
        <v>45</v>
      </c>
      <c r="C48">
        <v>3.8730287511599997</v>
      </c>
      <c r="D48">
        <v>0</v>
      </c>
    </row>
    <row r="49" spans="2:4" x14ac:dyDescent="0.25">
      <c r="B49">
        <v>46</v>
      </c>
      <c r="C49">
        <v>3.8992964668799996</v>
      </c>
      <c r="D49">
        <v>0</v>
      </c>
    </row>
    <row r="50" spans="2:4" x14ac:dyDescent="0.25">
      <c r="B50">
        <v>47</v>
      </c>
      <c r="C50">
        <v>4.9383305553600003</v>
      </c>
      <c r="D50">
        <v>0</v>
      </c>
    </row>
    <row r="51" spans="2:4" x14ac:dyDescent="0.25">
      <c r="B51">
        <v>48</v>
      </c>
      <c r="C51">
        <v>4.8770392186800002</v>
      </c>
      <c r="D51">
        <v>0</v>
      </c>
    </row>
    <row r="52" spans="2:4" x14ac:dyDescent="0.25">
      <c r="B52">
        <v>49</v>
      </c>
      <c r="C52">
        <v>6.2925772324799993</v>
      </c>
      <c r="D52">
        <v>0</v>
      </c>
    </row>
    <row r="53" spans="2:4" x14ac:dyDescent="0.25">
      <c r="B53">
        <v>50</v>
      </c>
      <c r="C53">
        <v>6.2867399623199995</v>
      </c>
      <c r="D53">
        <v>0</v>
      </c>
    </row>
    <row r="54" spans="2:4" x14ac:dyDescent="0.25">
      <c r="B54">
        <v>51</v>
      </c>
      <c r="C54">
        <v>8.0379210103199998</v>
      </c>
      <c r="D54">
        <v>0</v>
      </c>
    </row>
    <row r="55" spans="2:4" x14ac:dyDescent="0.25">
      <c r="B55">
        <v>52</v>
      </c>
      <c r="C55">
        <v>8.1342359679600005</v>
      </c>
      <c r="D55">
        <v>0</v>
      </c>
    </row>
    <row r="56" spans="2:4" x14ac:dyDescent="0.25">
      <c r="B56">
        <v>53</v>
      </c>
      <c r="C56">
        <v>3.9518318983199996</v>
      </c>
      <c r="D56">
        <v>0</v>
      </c>
    </row>
    <row r="57" spans="2:4" x14ac:dyDescent="0.25">
      <c r="B57">
        <v>54</v>
      </c>
      <c r="C57">
        <v>6.0765982365599998</v>
      </c>
      <c r="D57">
        <v>0</v>
      </c>
    </row>
    <row r="58" spans="2:4" x14ac:dyDescent="0.25">
      <c r="B58">
        <v>55</v>
      </c>
      <c r="C58">
        <v>6.9726192061200001</v>
      </c>
      <c r="D58">
        <v>0</v>
      </c>
    </row>
    <row r="59" spans="2:4" x14ac:dyDescent="0.25">
      <c r="B59">
        <v>56</v>
      </c>
      <c r="C59">
        <v>7.4921362503600006</v>
      </c>
      <c r="D59">
        <v>0</v>
      </c>
    </row>
    <row r="60" spans="2:4" x14ac:dyDescent="0.25">
      <c r="B60">
        <v>57</v>
      </c>
      <c r="C60">
        <v>7.6468239095999992</v>
      </c>
      <c r="D60">
        <v>0</v>
      </c>
    </row>
    <row r="61" spans="2:4" x14ac:dyDescent="0.25">
      <c r="B61">
        <v>58</v>
      </c>
      <c r="C61">
        <v>9.5789603325599995</v>
      </c>
      <c r="D61">
        <v>0</v>
      </c>
    </row>
    <row r="62" spans="2:4" x14ac:dyDescent="0.25">
      <c r="B62">
        <v>59</v>
      </c>
      <c r="C62">
        <v>9.6927871006800004</v>
      </c>
      <c r="D62">
        <v>0</v>
      </c>
    </row>
    <row r="63" spans="2:4" x14ac:dyDescent="0.25">
      <c r="B63">
        <v>60</v>
      </c>
      <c r="C63">
        <v>12.223243715040001</v>
      </c>
      <c r="D63">
        <v>0</v>
      </c>
    </row>
    <row r="64" spans="2:4" x14ac:dyDescent="0.25">
      <c r="B64">
        <v>61</v>
      </c>
      <c r="C64">
        <v>12.226162350119999</v>
      </c>
      <c r="D64">
        <v>0</v>
      </c>
    </row>
    <row r="65" spans="2:4" x14ac:dyDescent="0.25">
      <c r="B65">
        <v>62</v>
      </c>
      <c r="C65">
        <v>16.084597925880001</v>
      </c>
      <c r="D65">
        <v>0</v>
      </c>
    </row>
    <row r="66" spans="2:4" x14ac:dyDescent="0.25">
      <c r="B66">
        <v>63</v>
      </c>
      <c r="C66">
        <v>15.63804675864</v>
      </c>
      <c r="D66">
        <v>0</v>
      </c>
    </row>
    <row r="67" spans="2:4" x14ac:dyDescent="0.25">
      <c r="B67">
        <v>64</v>
      </c>
      <c r="C67">
        <v>20.033511189119999</v>
      </c>
      <c r="D67">
        <v>0</v>
      </c>
    </row>
    <row r="68" spans="2:4" x14ac:dyDescent="0.25">
      <c r="B68">
        <v>65</v>
      </c>
      <c r="C68">
        <v>19.578204116639998</v>
      </c>
      <c r="D68">
        <v>0</v>
      </c>
    </row>
    <row r="69" spans="2:4" x14ac:dyDescent="0.25">
      <c r="B69">
        <v>66</v>
      </c>
      <c r="C69">
        <v>23.781038631840001</v>
      </c>
      <c r="D69">
        <v>0</v>
      </c>
    </row>
    <row r="70" spans="2:4" x14ac:dyDescent="0.25">
      <c r="B70">
        <v>67</v>
      </c>
      <c r="C70">
        <v>28.150235346599999</v>
      </c>
      <c r="D70">
        <v>0</v>
      </c>
    </row>
    <row r="71" spans="2:4" x14ac:dyDescent="0.25">
      <c r="B71">
        <v>68</v>
      </c>
      <c r="C71">
        <v>13.58040902724</v>
      </c>
      <c r="D71">
        <v>0</v>
      </c>
    </row>
    <row r="72" spans="2:4" x14ac:dyDescent="0.25">
      <c r="B72">
        <v>69</v>
      </c>
      <c r="C72">
        <v>20.3137001568</v>
      </c>
      <c r="D72">
        <v>0</v>
      </c>
    </row>
    <row r="73" spans="2:4" x14ac:dyDescent="0.25">
      <c r="B73">
        <v>70</v>
      </c>
      <c r="C73">
        <v>24.218833893839999</v>
      </c>
      <c r="D73">
        <v>0</v>
      </c>
    </row>
    <row r="74" spans="2:4" x14ac:dyDescent="0.25">
      <c r="B74">
        <v>71</v>
      </c>
      <c r="C74">
        <v>23.889028129799996</v>
      </c>
      <c r="D74">
        <v>0</v>
      </c>
    </row>
    <row r="75" spans="2:4" x14ac:dyDescent="0.25">
      <c r="B75">
        <v>72</v>
      </c>
      <c r="C75">
        <v>31.112649952799998</v>
      </c>
      <c r="D75">
        <v>0</v>
      </c>
    </row>
    <row r="76" spans="2:4" x14ac:dyDescent="0.25">
      <c r="B76">
        <v>73</v>
      </c>
      <c r="C76">
        <v>29.711705114399997</v>
      </c>
      <c r="D76">
        <v>0</v>
      </c>
    </row>
    <row r="77" spans="2:4" x14ac:dyDescent="0.25">
      <c r="B77">
        <v>74</v>
      </c>
      <c r="C77">
        <v>35.286298117199998</v>
      </c>
      <c r="D77">
        <v>0</v>
      </c>
    </row>
    <row r="78" spans="2:4" x14ac:dyDescent="0.25">
      <c r="B78">
        <v>75</v>
      </c>
      <c r="C78">
        <v>41.386245434400003</v>
      </c>
      <c r="D78">
        <v>0</v>
      </c>
    </row>
    <row r="79" spans="2:4" x14ac:dyDescent="0.25">
      <c r="B79">
        <v>76</v>
      </c>
      <c r="C79">
        <v>38.292492249599995</v>
      </c>
      <c r="D79">
        <v>0</v>
      </c>
    </row>
    <row r="80" spans="2:4" x14ac:dyDescent="0.25">
      <c r="B80">
        <v>77</v>
      </c>
      <c r="C80">
        <v>52.097636178000002</v>
      </c>
      <c r="D80">
        <v>0</v>
      </c>
    </row>
    <row r="81" spans="2:4" x14ac:dyDescent="0.25">
      <c r="B81">
        <v>78</v>
      </c>
      <c r="C81">
        <v>51.864145371599996</v>
      </c>
      <c r="D81">
        <v>0</v>
      </c>
    </row>
    <row r="82" spans="2:4" x14ac:dyDescent="0.25">
      <c r="B82">
        <v>79</v>
      </c>
      <c r="C82">
        <v>66.311389017599993</v>
      </c>
      <c r="D82">
        <v>0</v>
      </c>
    </row>
    <row r="83" spans="2:4" x14ac:dyDescent="0.25">
      <c r="B83">
        <v>80</v>
      </c>
      <c r="C83">
        <v>66.690811577999995</v>
      </c>
      <c r="D83">
        <v>0</v>
      </c>
    </row>
    <row r="84" spans="2:4" x14ac:dyDescent="0.25">
      <c r="B84">
        <v>81</v>
      </c>
      <c r="C84">
        <v>84.494485565999994</v>
      </c>
      <c r="D84">
        <v>0</v>
      </c>
    </row>
    <row r="85" spans="2:4" x14ac:dyDescent="0.25">
      <c r="B85">
        <v>82</v>
      </c>
      <c r="C85">
        <v>84.115063005599993</v>
      </c>
      <c r="D85">
        <v>0</v>
      </c>
    </row>
    <row r="86" spans="2:4" x14ac:dyDescent="0.25">
      <c r="B86">
        <v>83</v>
      </c>
      <c r="C86">
        <v>106.967975682</v>
      </c>
      <c r="D86">
        <v>0</v>
      </c>
    </row>
    <row r="87" spans="2:4" x14ac:dyDescent="0.25">
      <c r="B87">
        <v>84</v>
      </c>
      <c r="C87">
        <v>107.23065283919999</v>
      </c>
      <c r="D87">
        <v>0</v>
      </c>
    </row>
    <row r="88" spans="2:4" x14ac:dyDescent="0.25">
      <c r="B88">
        <v>85</v>
      </c>
      <c r="C88">
        <v>135.5122267644</v>
      </c>
      <c r="D88">
        <v>0</v>
      </c>
    </row>
    <row r="89" spans="2:4" x14ac:dyDescent="0.25">
      <c r="B89">
        <v>86</v>
      </c>
      <c r="C89">
        <v>136.1251401312</v>
      </c>
      <c r="D89">
        <v>0</v>
      </c>
    </row>
    <row r="90" spans="2:4" x14ac:dyDescent="0.25">
      <c r="B90">
        <v>87</v>
      </c>
      <c r="C90">
        <v>184.89553231799999</v>
      </c>
      <c r="D90">
        <v>0</v>
      </c>
    </row>
    <row r="91" spans="2:4" x14ac:dyDescent="0.25">
      <c r="B91">
        <v>88</v>
      </c>
      <c r="C91">
        <v>91.324091653199986</v>
      </c>
      <c r="D91">
        <v>0</v>
      </c>
    </row>
    <row r="92" spans="2:4" x14ac:dyDescent="0.25">
      <c r="B92">
        <v>89</v>
      </c>
      <c r="C92">
        <v>138.1098119856</v>
      </c>
      <c r="D92">
        <v>0</v>
      </c>
    </row>
    <row r="93" spans="2:4" x14ac:dyDescent="0.25">
      <c r="B93">
        <v>90</v>
      </c>
      <c r="C93">
        <v>161.28377452079999</v>
      </c>
      <c r="D93">
        <v>0</v>
      </c>
    </row>
    <row r="94" spans="2:4" x14ac:dyDescent="0.25">
      <c r="B94">
        <v>91</v>
      </c>
      <c r="C94">
        <v>173.16261929639998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185.30414122919998</v>
      </c>
    </row>
    <row r="3" spans="2:9" x14ac:dyDescent="0.25">
      <c r="B3" s="18">
        <v>150</v>
      </c>
      <c r="C3" s="18">
        <v>200</v>
      </c>
      <c r="D3" s="1">
        <v>172.70731222392001</v>
      </c>
      <c r="E3" s="19" t="str">
        <f>IF(D3="","N/A",IF(OR(D3&lt;B3,D3&gt;C3),"FAIL","PASS"))</f>
        <v>PASS</v>
      </c>
      <c r="H3" t="s">
        <v>39</v>
      </c>
      <c r="I3">
        <v>171.38225189760001</v>
      </c>
    </row>
    <row r="4" spans="2:9" x14ac:dyDescent="0.25">
      <c r="H4" t="s">
        <v>40</v>
      </c>
      <c r="I4">
        <v>163.0349555688</v>
      </c>
    </row>
    <row r="5" spans="2:9" x14ac:dyDescent="0.25">
      <c r="H5" t="s">
        <v>41</v>
      </c>
      <c r="I5">
        <v>170.76933853080001</v>
      </c>
    </row>
    <row r="6" spans="2:9" x14ac:dyDescent="0.25">
      <c r="B6" s="15" t="s">
        <v>23</v>
      </c>
      <c r="H6" t="s">
        <v>42</v>
      </c>
      <c r="I6">
        <v>173.0458738932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0.12785923753665679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185.21658217679999</v>
      </c>
      <c r="J2" t="s">
        <v>26</v>
      </c>
    </row>
    <row r="3" spans="2:10" x14ac:dyDescent="0.25">
      <c r="B3" s="18">
        <v>100</v>
      </c>
      <c r="C3" s="18"/>
      <c r="D3" s="1">
        <v>666.03694374475231</v>
      </c>
      <c r="E3" s="19" t="str">
        <f>IF(D3="","N/A",IF(OR(D3&lt;B3),"FAIL","PASS"))</f>
        <v>PASS</v>
      </c>
      <c r="I3">
        <v>0.27808755042239997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8.2451441009999987E-2</v>
      </c>
    </row>
    <row r="3" spans="2:9" x14ac:dyDescent="0.25">
      <c r="B3" s="18">
        <v>0.05</v>
      </c>
      <c r="C3" s="18">
        <v>0.1</v>
      </c>
      <c r="D3" s="1">
        <v>7.6701729902400012E-2</v>
      </c>
      <c r="E3" s="19" t="str">
        <f>IF(D3="","N/A",IF(OR(D3&lt;B3,D3&gt;C3),"FAIL","PASS"))</f>
        <v>PASS</v>
      </c>
      <c r="H3" t="s">
        <v>39</v>
      </c>
      <c r="I3">
        <v>7.6176375588E-2</v>
      </c>
    </row>
    <row r="4" spans="2:9" x14ac:dyDescent="0.25">
      <c r="H4" t="s">
        <v>40</v>
      </c>
      <c r="I4">
        <v>7.2382149983999999E-2</v>
      </c>
    </row>
    <row r="5" spans="2:9" x14ac:dyDescent="0.25">
      <c r="H5" t="s">
        <v>41</v>
      </c>
      <c r="I5">
        <v>7.6059630184799998E-2</v>
      </c>
    </row>
    <row r="6" spans="2:9" x14ac:dyDescent="0.25">
      <c r="H6" t="s">
        <v>42</v>
      </c>
      <c r="I6">
        <v>7.6439052745200006E-2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185.21658217679999</v>
      </c>
      <c r="J2">
        <v>74.074958330400008</v>
      </c>
      <c r="K2">
        <v>167.03348562839997</v>
      </c>
      <c r="L2">
        <v>64.005667304400006</v>
      </c>
    </row>
    <row r="3" spans="2:12" x14ac:dyDescent="0.25">
      <c r="B3" s="18">
        <v>50</v>
      </c>
      <c r="C3" s="18"/>
      <c r="D3" s="1">
        <v>59.306664825599995</v>
      </c>
      <c r="E3" s="19" t="str">
        <f>IF(D3="","N/A",IF(OR(D3&lt;B3),"FAIL","PASS"))</f>
        <v>PASS</v>
      </c>
      <c r="H3" t="s">
        <v>39</v>
      </c>
      <c r="I3">
        <v>171.52818365160002</v>
      </c>
      <c r="J3">
        <v>71.594118512400001</v>
      </c>
      <c r="K3">
        <v>164.69857756439998</v>
      </c>
      <c r="L3">
        <v>65.873593755599998</v>
      </c>
    </row>
    <row r="4" spans="2:12" x14ac:dyDescent="0.25">
      <c r="H4" t="s">
        <v>40</v>
      </c>
      <c r="I4">
        <v>163.06414191960002</v>
      </c>
      <c r="J4">
        <v>69.230024097599994</v>
      </c>
      <c r="K4">
        <v>158.9488664568</v>
      </c>
      <c r="L4">
        <v>63.684617445599997</v>
      </c>
    </row>
    <row r="5" spans="2:12" x14ac:dyDescent="0.25">
      <c r="H5" t="s">
        <v>41</v>
      </c>
      <c r="I5">
        <v>170.76933853080001</v>
      </c>
      <c r="J5">
        <v>75.534275870399995</v>
      </c>
      <c r="K5">
        <v>156.584772042</v>
      </c>
      <c r="L5">
        <v>59.569341982799997</v>
      </c>
    </row>
    <row r="6" spans="2:12" x14ac:dyDescent="0.25">
      <c r="H6" t="s">
        <v>42</v>
      </c>
      <c r="I6">
        <v>172.98750119160002</v>
      </c>
      <c r="J6">
        <v>73.870653874799999</v>
      </c>
      <c r="K6">
        <v>159.44503442039999</v>
      </c>
      <c r="L6">
        <v>59.306664825599995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184.8079732656</v>
      </c>
      <c r="J2">
        <v>73.987399277999998</v>
      </c>
      <c r="K2">
        <v>166.82918117279999</v>
      </c>
      <c r="L2">
        <v>63.9472946028</v>
      </c>
    </row>
    <row r="3" spans="2:12" x14ac:dyDescent="0.25">
      <c r="B3" s="18">
        <v>20</v>
      </c>
      <c r="C3" s="18"/>
      <c r="D3" s="1">
        <v>61.218335343787693</v>
      </c>
      <c r="E3" s="19" t="str">
        <f>IF(D3="","N/A",IF(OR(D3&lt;B3),"FAIL","PASS"))</f>
        <v>PASS</v>
      </c>
      <c r="G3" t="s">
        <v>38</v>
      </c>
      <c r="H3" t="s">
        <v>27</v>
      </c>
      <c r="I3">
        <v>0.2786129047368</v>
      </c>
      <c r="J3">
        <v>0.36337006746</v>
      </c>
      <c r="K3">
        <v>0.29594959711199997</v>
      </c>
      <c r="L3">
        <v>1.021814141508</v>
      </c>
    </row>
    <row r="4" spans="2:12" x14ac:dyDescent="0.25">
      <c r="G4" t="s">
        <v>39</v>
      </c>
      <c r="H4" t="s">
        <v>26</v>
      </c>
      <c r="I4">
        <v>171.29469284519999</v>
      </c>
      <c r="J4">
        <v>71.535745810799995</v>
      </c>
      <c r="K4">
        <v>164.6402048628</v>
      </c>
      <c r="L4">
        <v>65.902780106400002</v>
      </c>
    </row>
    <row r="5" spans="2:12" x14ac:dyDescent="0.25">
      <c r="G5" t="s">
        <v>39</v>
      </c>
      <c r="H5" t="s">
        <v>27</v>
      </c>
      <c r="I5">
        <v>0.26051736724079999</v>
      </c>
      <c r="J5">
        <v>0.34527452996399999</v>
      </c>
      <c r="K5">
        <v>0.2889740592708</v>
      </c>
      <c r="L5">
        <v>1.037282907432</v>
      </c>
    </row>
    <row r="6" spans="2:12" x14ac:dyDescent="0.25">
      <c r="G6" t="s">
        <v>40</v>
      </c>
      <c r="H6" t="s">
        <v>26</v>
      </c>
      <c r="I6">
        <v>162.8890238148</v>
      </c>
      <c r="J6">
        <v>69.230024097599994</v>
      </c>
      <c r="K6">
        <v>158.74456200119999</v>
      </c>
      <c r="L6">
        <v>63.655431094799994</v>
      </c>
    </row>
    <row r="7" spans="2:12" x14ac:dyDescent="0.25">
      <c r="G7" t="s">
        <v>40</v>
      </c>
      <c r="H7" t="s">
        <v>27</v>
      </c>
      <c r="I7">
        <v>0.2627647162524</v>
      </c>
      <c r="J7">
        <v>0.33243253561199998</v>
      </c>
      <c r="K7">
        <v>0.2864056604004</v>
      </c>
      <c r="L7">
        <v>0.98036952337200001</v>
      </c>
    </row>
    <row r="8" spans="2:12" x14ac:dyDescent="0.25">
      <c r="G8" t="s">
        <v>41</v>
      </c>
      <c r="H8" t="s">
        <v>26</v>
      </c>
      <c r="I8">
        <v>170.5066613736</v>
      </c>
      <c r="J8">
        <v>75.475903168800002</v>
      </c>
      <c r="K8">
        <v>156.3512812356</v>
      </c>
      <c r="L8">
        <v>59.540155632000001</v>
      </c>
    </row>
    <row r="9" spans="2:12" x14ac:dyDescent="0.25">
      <c r="G9" t="s">
        <v>41</v>
      </c>
      <c r="H9" t="s">
        <v>27</v>
      </c>
      <c r="I9">
        <v>0.2527246115772</v>
      </c>
      <c r="J9">
        <v>0.36920733761999996</v>
      </c>
      <c r="K9">
        <v>0.27368041145159999</v>
      </c>
      <c r="L9">
        <v>0.94768081047599995</v>
      </c>
    </row>
    <row r="10" spans="2:12" x14ac:dyDescent="0.25">
      <c r="G10" t="s">
        <v>42</v>
      </c>
      <c r="H10" t="s">
        <v>26</v>
      </c>
      <c r="I10">
        <v>172.72482403439997</v>
      </c>
      <c r="J10">
        <v>73.812281173200006</v>
      </c>
      <c r="K10">
        <v>159.24072996480001</v>
      </c>
      <c r="L10">
        <v>59.248292123999995</v>
      </c>
    </row>
    <row r="11" spans="2:12" x14ac:dyDescent="0.25">
      <c r="G11" t="s">
        <v>42</v>
      </c>
      <c r="H11" t="s">
        <v>27</v>
      </c>
      <c r="I11">
        <v>0.26582928308640003</v>
      </c>
      <c r="J11">
        <v>0.36191074992</v>
      </c>
      <c r="K11">
        <v>0.28401237963479997</v>
      </c>
      <c r="L11">
        <v>0.96781939252799998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2023-06-20T08:54:23Z</dcterms:modified>
</cp:coreProperties>
</file>