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C4B3590-E759-42CB-911E-60544FDC85AB}" xr6:coauthVersionLast="47" xr6:coauthVersionMax="47" xr10:uidLastSave="{00000000-0000-0000-0000-000000000000}"/>
  <bookViews>
    <workbookView minimized="1" xWindow="60" yWindow="15" windowWidth="15330" windowHeight="10890" tabRatio="763" firstSheet="7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<sst xmlns="http://schemas.openxmlformats.org/spreadsheetml/2006/main" count="171" uniqueCount="101">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</sst>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168.77299213607998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0.13773536239360332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618.62549800796808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0.17169999999999999</v>
      </c>
      <c r="E15" s="20">
        <f>ChromaticityCoordinates!G4</f>
        <v>0.49399999999999999</v>
      </c>
      <c r="F15" s="20" t="s">
        <v>49</v>
      </c>
      <c r="H15" s="26">
        <f>ChromaticityCoordinates!H4</f>
        <v>1.4038874598770384E-2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0.45219999999999999</v>
      </c>
      <c r="E16" s="20">
        <f>ChromaticityCoordinates!G5</f>
        <v>0.52810000000000001</v>
      </c>
      <c r="F16" s="20" t="s">
        <v>49</v>
      </c>
      <c r="H16" s="26">
        <f>ChromaticityCoordinates!H5</f>
        <v>1.2041594578792076E-3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0.12239999999999999</v>
      </c>
      <c r="E17" s="20">
        <f>ChromaticityCoordinates!G6</f>
        <v>0.56140000000000001</v>
      </c>
      <c r="F17" s="20" t="s">
        <v>49</v>
      </c>
      <c r="H17" s="26">
        <f>ChromaticityCoordinates!H6</f>
        <v>1.0417293314484329E-2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0.1216</v>
      </c>
      <c r="E18" s="20">
        <f>ChromaticityCoordinates!G7</f>
        <v>0.2969</v>
      </c>
      <c r="F18" s="20" t="s">
        <v>49</v>
      </c>
      <c r="H18" s="26">
        <f>ChromaticityCoordinates!H7</f>
        <v>1.3970325694127558E-2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7.3794769362720003E-2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57.234433918800001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56.910569105691053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7.3870653874799991E-2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0.122290809852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0.159941202384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0.20868240821999998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0.2671134825216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0.34439893944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0.44275694163599999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0.54053121681600003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0.69230024097599996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0.87938474960399993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1.1303873664840001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1.4353847323440001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1.837572646368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2.3459988773039999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2.9682518763600001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3.8204933197199997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4.7894801662799997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6.2400418010399994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7.7110338813600006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10.078046931239999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12.71649304356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16.329763272600001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20.141500687080001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23.693479579440002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32.3384766864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42.553699466400005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53.994748979999997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68.587924380000004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87.909288609599997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111.25836924959999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141.4370559768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167.7339580476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0.17169999999999999</v>
      </c>
      <c r="G4" s="4">
        <v>0.49399999999999999</v>
      </c>
      <c r="H4" s="3">
        <f>IF(OR((F4=""),(G4="")),"",SQRT((F4-C4)^2+(G4-D4)^2))</f>
        <v>1.4038874598770384E-2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-5.2999999999999992E-3</v>
      </c>
      <c r="O4" s="3">
        <f>IF(G4="","",G4-D4)</f>
        <v>1.3000000000000012E-2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0.45219999999999999</v>
      </c>
      <c r="G5" s="4">
        <v>0.52810000000000001</v>
      </c>
      <c r="H5" s="3">
        <f t="shared" ref="H5:H7" si="0">IF(OR((F5=""),(G5="")),"",SQRT((F5-C5)^2+(G5-D5)^2))</f>
        <v>1.2041594578792076E-3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1.1999999999999789E-3</v>
      </c>
      <c r="O5" s="3">
        <f>IF(G5="","",G5-D5)</f>
        <v>9.9999999999988987E-5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0.12239999999999999</v>
      </c>
      <c r="G6" s="4">
        <v>0.56140000000000001</v>
      </c>
      <c r="H6" s="3">
        <f t="shared" si="0"/>
        <v>1.0417293314484329E-2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1.0399999999999993E-2</v>
      </c>
      <c r="O6" s="3">
        <f t="shared" ref="O6:O7" si="6">IF(G6="","",G6-D6)</f>
        <v>-6.0000000000004494E-4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0.1216</v>
      </c>
      <c r="G7" s="3">
        <v>0.2969</v>
      </c>
      <c r="H7" s="3">
        <f t="shared" si="0"/>
        <v>1.3970325694127558E-2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-1.3999999999999985E-3</v>
      </c>
      <c r="O7" s="3">
        <f t="shared" si="6"/>
        <v>1.3900000000000023E-2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207.89437674839999</v>
      </c>
      <c r="F3" s="8"/>
    </row>
    <row r="4" spans="2:6" x14ac:dyDescent="0.25">
      <c r="B4" s="1" t="s">
        <v>39</v>
      </c>
      <c r="C4" s="18"/>
      <c r="D4" s="18"/>
      <c r="E4" s="1">
        <v>188.68975792199998</v>
      </c>
      <c r="F4" s="8"/>
    </row>
    <row r="5" spans="2:6" x14ac:dyDescent="0.25">
      <c r="B5" s="1" t="s">
        <v>40</v>
      </c>
      <c r="C5" s="18"/>
      <c r="D5" s="18"/>
      <c r="E5" s="1">
        <v>181.15967941560001</v>
      </c>
      <c r="F5" s="8"/>
    </row>
    <row r="6" spans="2:6" x14ac:dyDescent="0.25">
      <c r="B6" s="1" t="s">
        <v>41</v>
      </c>
      <c r="C6" s="18"/>
      <c r="D6" s="18"/>
      <c r="E6" s="1">
        <v>192.60072892919999</v>
      </c>
      <c r="F6" s="8"/>
    </row>
    <row r="7" spans="2:6" x14ac:dyDescent="0.25">
      <c r="B7" s="1" t="s">
        <v>42</v>
      </c>
      <c r="C7" s="18"/>
      <c r="D7" s="18"/>
      <c r="E7" s="1">
        <v>197.29973140799999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8" workbookViewId="0">
      <selection activeCell="D85" sqref="D85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0.10078046931239999</v>
      </c>
      <c r="D4">
        <v>0</v>
      </c>
    </row>
    <row r="5" spans="2:4" x14ac:dyDescent="0.25">
      <c r="B5">
        <v>2</v>
      </c>
      <c r="C5">
        <v>4.6114434263999998E-2</v>
      </c>
      <c r="D5">
        <v>0</v>
      </c>
    </row>
    <row r="6" spans="2:4" x14ac:dyDescent="0.25">
      <c r="B6">
        <v>3</v>
      </c>
      <c r="C6">
        <v>7.3607976717599999E-2</v>
      </c>
      <c r="D6">
        <v>0</v>
      </c>
    </row>
    <row r="7" spans="2:4" x14ac:dyDescent="0.25">
      <c r="B7">
        <v>4</v>
      </c>
      <c r="C7">
        <v>7.3520417665199997E-2</v>
      </c>
      <c r="D7">
        <v>0</v>
      </c>
    </row>
    <row r="8" spans="2:4" x14ac:dyDescent="0.25">
      <c r="B8">
        <v>5</v>
      </c>
      <c r="C8">
        <v>0.10323212277960001</v>
      </c>
      <c r="D8">
        <v>0</v>
      </c>
    </row>
    <row r="9" spans="2:4" x14ac:dyDescent="0.25">
      <c r="B9">
        <v>6</v>
      </c>
      <c r="C9">
        <v>0.14018204289239999</v>
      </c>
      <c r="D9">
        <v>0</v>
      </c>
    </row>
    <row r="10" spans="2:4" x14ac:dyDescent="0.25">
      <c r="B10">
        <v>7</v>
      </c>
      <c r="C10">
        <v>6.5640102949200002E-2</v>
      </c>
      <c r="D10">
        <v>0</v>
      </c>
    </row>
    <row r="11" spans="2:4" x14ac:dyDescent="0.25">
      <c r="B11">
        <v>8</v>
      </c>
      <c r="C11">
        <v>0.10323212277960001</v>
      </c>
      <c r="D11">
        <v>0</v>
      </c>
    </row>
    <row r="12" spans="2:4" x14ac:dyDescent="0.25">
      <c r="B12">
        <v>9</v>
      </c>
      <c r="C12">
        <v>0.12199894634399999</v>
      </c>
      <c r="D12">
        <v>0</v>
      </c>
    </row>
    <row r="13" spans="2:4" x14ac:dyDescent="0.25">
      <c r="B13">
        <v>10</v>
      </c>
      <c r="C13">
        <v>0.12205731904560001</v>
      </c>
      <c r="D13">
        <v>0</v>
      </c>
    </row>
    <row r="14" spans="2:4" x14ac:dyDescent="0.25">
      <c r="B14">
        <v>11</v>
      </c>
      <c r="C14">
        <v>0.1598244569808</v>
      </c>
      <c r="D14">
        <v>0</v>
      </c>
    </row>
    <row r="15" spans="2:4" x14ac:dyDescent="0.25">
      <c r="B15">
        <v>12</v>
      </c>
      <c r="C15">
        <v>0.1598244569808</v>
      </c>
      <c r="D15">
        <v>0</v>
      </c>
    </row>
    <row r="16" spans="2:4" x14ac:dyDescent="0.25">
      <c r="B16">
        <v>13</v>
      </c>
      <c r="C16">
        <v>0.20879915362320001</v>
      </c>
      <c r="D16">
        <v>0</v>
      </c>
    </row>
    <row r="17" spans="2:4" x14ac:dyDescent="0.25">
      <c r="B17">
        <v>14</v>
      </c>
      <c r="C17">
        <v>0.20876996727240002</v>
      </c>
      <c r="D17">
        <v>0</v>
      </c>
    </row>
    <row r="18" spans="2:4" x14ac:dyDescent="0.25">
      <c r="B18">
        <v>15</v>
      </c>
      <c r="C18">
        <v>0.26714266887240001</v>
      </c>
      <c r="D18">
        <v>0</v>
      </c>
    </row>
    <row r="19" spans="2:4" x14ac:dyDescent="0.25">
      <c r="B19">
        <v>16</v>
      </c>
      <c r="C19">
        <v>0.26714266887240001</v>
      </c>
      <c r="D19">
        <v>0</v>
      </c>
    </row>
    <row r="20" spans="2:4" x14ac:dyDescent="0.25">
      <c r="B20">
        <v>17</v>
      </c>
      <c r="C20">
        <v>0.34498266645599995</v>
      </c>
      <c r="D20">
        <v>0</v>
      </c>
    </row>
    <row r="21" spans="2:4" x14ac:dyDescent="0.25">
      <c r="B21">
        <v>18</v>
      </c>
      <c r="C21">
        <v>0.34498266645599995</v>
      </c>
      <c r="D21">
        <v>0</v>
      </c>
    </row>
    <row r="22" spans="2:4" x14ac:dyDescent="0.25">
      <c r="B22">
        <v>19</v>
      </c>
      <c r="C22">
        <v>0.44363253215999998</v>
      </c>
      <c r="D22">
        <v>0</v>
      </c>
    </row>
    <row r="23" spans="2:4" x14ac:dyDescent="0.25">
      <c r="B23">
        <v>20</v>
      </c>
      <c r="C23">
        <v>0.44334066865199995</v>
      </c>
      <c r="D23">
        <v>0</v>
      </c>
    </row>
    <row r="24" spans="2:4" x14ac:dyDescent="0.25">
      <c r="B24">
        <v>21</v>
      </c>
      <c r="C24">
        <v>0.57117688515599996</v>
      </c>
      <c r="D24">
        <v>0</v>
      </c>
    </row>
    <row r="25" spans="2:4" x14ac:dyDescent="0.25">
      <c r="B25">
        <v>22</v>
      </c>
      <c r="C25">
        <v>0.57876533636399996</v>
      </c>
      <c r="D25">
        <v>0</v>
      </c>
    </row>
    <row r="26" spans="2:4" x14ac:dyDescent="0.25">
      <c r="B26">
        <v>23</v>
      </c>
      <c r="C26">
        <v>0.28258224844559998</v>
      </c>
      <c r="D26">
        <v>0</v>
      </c>
    </row>
    <row r="27" spans="2:4" x14ac:dyDescent="0.25">
      <c r="B27">
        <v>24</v>
      </c>
      <c r="C27">
        <v>0.42991494728400004</v>
      </c>
      <c r="D27">
        <v>0</v>
      </c>
    </row>
    <row r="28" spans="2:4" x14ac:dyDescent="0.25">
      <c r="B28">
        <v>25</v>
      </c>
      <c r="C28">
        <v>0.504340141824</v>
      </c>
      <c r="D28">
        <v>0</v>
      </c>
    </row>
    <row r="29" spans="2:4" x14ac:dyDescent="0.25">
      <c r="B29">
        <v>26</v>
      </c>
      <c r="C29">
        <v>0.54228239786400001</v>
      </c>
      <c r="D29">
        <v>0</v>
      </c>
    </row>
    <row r="30" spans="2:4" x14ac:dyDescent="0.25">
      <c r="B30">
        <v>27</v>
      </c>
      <c r="C30">
        <v>0.54199053435599998</v>
      </c>
      <c r="D30">
        <v>0</v>
      </c>
    </row>
    <row r="31" spans="2:4" x14ac:dyDescent="0.25">
      <c r="B31">
        <v>28</v>
      </c>
      <c r="C31">
        <v>0.69346769500799998</v>
      </c>
      <c r="D31">
        <v>0</v>
      </c>
    </row>
    <row r="32" spans="2:4" x14ac:dyDescent="0.25">
      <c r="B32">
        <v>29</v>
      </c>
      <c r="C32">
        <v>0.69375955851599991</v>
      </c>
      <c r="D32">
        <v>0</v>
      </c>
    </row>
    <row r="33" spans="2:4" x14ac:dyDescent="0.25">
      <c r="B33">
        <v>30</v>
      </c>
      <c r="C33">
        <v>0.88171965766799998</v>
      </c>
      <c r="D33">
        <v>0</v>
      </c>
    </row>
    <row r="34" spans="2:4" x14ac:dyDescent="0.25">
      <c r="B34">
        <v>31</v>
      </c>
      <c r="C34">
        <v>0.883762702224</v>
      </c>
      <c r="D34">
        <v>0</v>
      </c>
    </row>
    <row r="35" spans="2:4" x14ac:dyDescent="0.25">
      <c r="B35">
        <v>32</v>
      </c>
      <c r="C35">
        <v>1.133306001564</v>
      </c>
      <c r="D35">
        <v>0</v>
      </c>
    </row>
    <row r="36" spans="2:4" x14ac:dyDescent="0.25">
      <c r="B36">
        <v>33</v>
      </c>
      <c r="C36">
        <v>1.129803639468</v>
      </c>
      <c r="D36">
        <v>0</v>
      </c>
    </row>
    <row r="37" spans="2:4" x14ac:dyDescent="0.25">
      <c r="B37">
        <v>34</v>
      </c>
      <c r="C37">
        <v>1.4388870944399998</v>
      </c>
      <c r="D37">
        <v>0</v>
      </c>
    </row>
    <row r="38" spans="2:4" x14ac:dyDescent="0.25">
      <c r="B38">
        <v>35</v>
      </c>
      <c r="C38">
        <v>1.4415138660119999</v>
      </c>
      <c r="D38">
        <v>0</v>
      </c>
    </row>
    <row r="39" spans="2:4" x14ac:dyDescent="0.25">
      <c r="B39">
        <v>36</v>
      </c>
      <c r="C39">
        <v>1.8393238274159998</v>
      </c>
      <c r="D39">
        <v>0</v>
      </c>
    </row>
    <row r="40" spans="2:4" x14ac:dyDescent="0.25">
      <c r="B40">
        <v>37</v>
      </c>
      <c r="C40">
        <v>1.843701780036</v>
      </c>
      <c r="D40">
        <v>0</v>
      </c>
    </row>
    <row r="41" spans="2:4" x14ac:dyDescent="0.25">
      <c r="B41">
        <v>38</v>
      </c>
      <c r="C41">
        <v>2.3442476962560002</v>
      </c>
      <c r="D41">
        <v>0</v>
      </c>
    </row>
    <row r="42" spans="2:4" x14ac:dyDescent="0.25">
      <c r="B42">
        <v>39</v>
      </c>
      <c r="C42">
        <v>2.3457070137960003</v>
      </c>
      <c r="D42">
        <v>0</v>
      </c>
    </row>
    <row r="43" spans="2:4" x14ac:dyDescent="0.25">
      <c r="B43">
        <v>40</v>
      </c>
      <c r="C43">
        <v>2.9916009569999997</v>
      </c>
      <c r="D43">
        <v>0</v>
      </c>
    </row>
    <row r="44" spans="2:4" x14ac:dyDescent="0.25">
      <c r="B44">
        <v>41</v>
      </c>
      <c r="C44">
        <v>2.9857636868399999</v>
      </c>
      <c r="D44">
        <v>0</v>
      </c>
    </row>
    <row r="45" spans="2:4" x14ac:dyDescent="0.25">
      <c r="B45">
        <v>42</v>
      </c>
      <c r="C45">
        <v>3.81173741448</v>
      </c>
      <c r="D45">
        <v>0</v>
      </c>
    </row>
    <row r="46" spans="2:4" x14ac:dyDescent="0.25">
      <c r="B46">
        <v>43</v>
      </c>
      <c r="C46">
        <v>3.8409237652799999</v>
      </c>
      <c r="D46">
        <v>0</v>
      </c>
    </row>
    <row r="47" spans="2:4" x14ac:dyDescent="0.25">
      <c r="B47">
        <v>44</v>
      </c>
      <c r="C47">
        <v>4.8420155977199997</v>
      </c>
      <c r="D47">
        <v>0</v>
      </c>
    </row>
    <row r="48" spans="2:4" x14ac:dyDescent="0.25">
      <c r="B48">
        <v>45</v>
      </c>
      <c r="C48">
        <v>4.8390969626399993</v>
      </c>
      <c r="D48">
        <v>0</v>
      </c>
    </row>
    <row r="49" spans="2:4" x14ac:dyDescent="0.25">
      <c r="B49">
        <v>46</v>
      </c>
      <c r="C49">
        <v>6.1875063695999994</v>
      </c>
      <c r="D49">
        <v>0</v>
      </c>
    </row>
    <row r="50" spans="2:4" x14ac:dyDescent="0.25">
      <c r="B50">
        <v>47</v>
      </c>
      <c r="C50">
        <v>6.2546349764400002</v>
      </c>
      <c r="D50">
        <v>0</v>
      </c>
    </row>
    <row r="51" spans="2:4" x14ac:dyDescent="0.25">
      <c r="B51">
        <v>48</v>
      </c>
      <c r="C51">
        <v>7.84237245996</v>
      </c>
      <c r="D51">
        <v>0</v>
      </c>
    </row>
    <row r="52" spans="2:4" x14ac:dyDescent="0.25">
      <c r="B52">
        <v>49</v>
      </c>
      <c r="C52">
        <v>7.9240942421999998</v>
      </c>
      <c r="D52">
        <v>0</v>
      </c>
    </row>
    <row r="53" spans="2:4" x14ac:dyDescent="0.25">
      <c r="B53">
        <v>50</v>
      </c>
      <c r="C53">
        <v>9.990487878839998</v>
      </c>
      <c r="D53">
        <v>0</v>
      </c>
    </row>
    <row r="54" spans="2:4" x14ac:dyDescent="0.25">
      <c r="B54">
        <v>51</v>
      </c>
      <c r="C54">
        <v>9.9204406369200004</v>
      </c>
      <c r="D54">
        <v>0</v>
      </c>
    </row>
    <row r="55" spans="2:4" x14ac:dyDescent="0.25">
      <c r="B55">
        <v>52</v>
      </c>
      <c r="C55">
        <v>12.801133460879999</v>
      </c>
      <c r="D55">
        <v>0</v>
      </c>
    </row>
    <row r="56" spans="2:4" x14ac:dyDescent="0.25">
      <c r="B56">
        <v>53</v>
      </c>
      <c r="C56">
        <v>13.06381061808</v>
      </c>
      <c r="D56">
        <v>0</v>
      </c>
    </row>
    <row r="57" spans="2:4" x14ac:dyDescent="0.25">
      <c r="B57">
        <v>54</v>
      </c>
      <c r="C57">
        <v>16.37938006896</v>
      </c>
      <c r="D57">
        <v>0</v>
      </c>
    </row>
    <row r="58" spans="2:4" x14ac:dyDescent="0.25">
      <c r="B58">
        <v>55</v>
      </c>
      <c r="C58">
        <v>16.303495556879998</v>
      </c>
      <c r="D58">
        <v>0</v>
      </c>
    </row>
    <row r="59" spans="2:4" x14ac:dyDescent="0.25">
      <c r="B59">
        <v>56</v>
      </c>
      <c r="C59">
        <v>20.9557998744</v>
      </c>
      <c r="D59">
        <v>0</v>
      </c>
    </row>
    <row r="60" spans="2:4" x14ac:dyDescent="0.25">
      <c r="B60">
        <v>57</v>
      </c>
      <c r="C60">
        <v>20.94996260424</v>
      </c>
      <c r="D60">
        <v>0</v>
      </c>
    </row>
    <row r="61" spans="2:4" x14ac:dyDescent="0.25">
      <c r="B61">
        <v>58</v>
      </c>
      <c r="C61">
        <v>26.95067632872</v>
      </c>
      <c r="D61">
        <v>0</v>
      </c>
    </row>
    <row r="62" spans="2:4" x14ac:dyDescent="0.25">
      <c r="B62">
        <v>59</v>
      </c>
      <c r="C62">
        <v>29.177594894759999</v>
      </c>
      <c r="D62">
        <v>0</v>
      </c>
    </row>
    <row r="63" spans="2:4" x14ac:dyDescent="0.25">
      <c r="B63">
        <v>60</v>
      </c>
      <c r="C63">
        <v>13.939401142079999</v>
      </c>
      <c r="D63">
        <v>0</v>
      </c>
    </row>
    <row r="64" spans="2:4" x14ac:dyDescent="0.25">
      <c r="B64">
        <v>61</v>
      </c>
      <c r="C64">
        <v>20.462550545879999</v>
      </c>
      <c r="D64">
        <v>0</v>
      </c>
    </row>
    <row r="65" spans="2:4" x14ac:dyDescent="0.25">
      <c r="B65">
        <v>62</v>
      </c>
      <c r="C65">
        <v>24.356009742600001</v>
      </c>
      <c r="D65">
        <v>0</v>
      </c>
    </row>
    <row r="66" spans="2:4" x14ac:dyDescent="0.25">
      <c r="B66">
        <v>63</v>
      </c>
      <c r="C66">
        <v>24.475673780879998</v>
      </c>
      <c r="D66">
        <v>0</v>
      </c>
    </row>
    <row r="67" spans="2:4" x14ac:dyDescent="0.25">
      <c r="B67">
        <v>64</v>
      </c>
      <c r="C67">
        <v>32.192544932399997</v>
      </c>
      <c r="D67">
        <v>0</v>
      </c>
    </row>
    <row r="68" spans="2:4" x14ac:dyDescent="0.25">
      <c r="B68">
        <v>65</v>
      </c>
      <c r="C68">
        <v>30.441363884399998</v>
      </c>
      <c r="D68">
        <v>0</v>
      </c>
    </row>
    <row r="69" spans="2:4" x14ac:dyDescent="0.25">
      <c r="B69">
        <v>66</v>
      </c>
      <c r="C69">
        <v>36.803988358799998</v>
      </c>
      <c r="D69">
        <v>0</v>
      </c>
    </row>
    <row r="70" spans="2:4" x14ac:dyDescent="0.25">
      <c r="B70">
        <v>67</v>
      </c>
      <c r="C70">
        <v>42.670444869599997</v>
      </c>
      <c r="D70">
        <v>0</v>
      </c>
    </row>
    <row r="71" spans="2:4" x14ac:dyDescent="0.25">
      <c r="B71">
        <v>68</v>
      </c>
      <c r="C71">
        <v>42.699631220400001</v>
      </c>
      <c r="D71">
        <v>0</v>
      </c>
    </row>
    <row r="72" spans="2:4" x14ac:dyDescent="0.25">
      <c r="B72">
        <v>69</v>
      </c>
      <c r="C72">
        <v>54.169867084799996</v>
      </c>
      <c r="D72">
        <v>0</v>
      </c>
    </row>
    <row r="73" spans="2:4" x14ac:dyDescent="0.25">
      <c r="B73">
        <v>70</v>
      </c>
      <c r="C73">
        <v>54.2574261372</v>
      </c>
      <c r="D73">
        <v>0</v>
      </c>
    </row>
    <row r="74" spans="2:4" x14ac:dyDescent="0.25">
      <c r="B74">
        <v>71</v>
      </c>
      <c r="C74">
        <v>69.171651396000001</v>
      </c>
      <c r="D74">
        <v>0</v>
      </c>
    </row>
    <row r="75" spans="2:4" x14ac:dyDescent="0.25">
      <c r="B75">
        <v>72</v>
      </c>
      <c r="C75">
        <v>69.5218876056</v>
      </c>
      <c r="D75">
        <v>0</v>
      </c>
    </row>
    <row r="76" spans="2:4" x14ac:dyDescent="0.25">
      <c r="B76">
        <v>73</v>
      </c>
      <c r="C76">
        <v>87.909288609599997</v>
      </c>
      <c r="D76">
        <v>0</v>
      </c>
    </row>
    <row r="77" spans="2:4" x14ac:dyDescent="0.25">
      <c r="B77">
        <v>74</v>
      </c>
      <c r="C77">
        <v>87.23800254119999</v>
      </c>
      <c r="D77">
        <v>0</v>
      </c>
    </row>
    <row r="78" spans="2:4" x14ac:dyDescent="0.25">
      <c r="B78">
        <v>75</v>
      </c>
      <c r="C78">
        <v>111.63779181</v>
      </c>
      <c r="D78">
        <v>0</v>
      </c>
    </row>
    <row r="79" spans="2:4" x14ac:dyDescent="0.25">
      <c r="B79">
        <v>76</v>
      </c>
      <c r="C79">
        <v>111.5794191084</v>
      </c>
      <c r="D79">
        <v>0</v>
      </c>
    </row>
    <row r="80" spans="2:4" x14ac:dyDescent="0.25">
      <c r="B80">
        <v>77</v>
      </c>
      <c r="C80">
        <v>141.75810583559999</v>
      </c>
      <c r="D80">
        <v>0</v>
      </c>
    </row>
    <row r="81" spans="2:4" x14ac:dyDescent="0.25">
      <c r="B81">
        <v>78</v>
      </c>
      <c r="C81">
        <v>141.75810583559999</v>
      </c>
      <c r="D81">
        <v>0</v>
      </c>
    </row>
    <row r="82" spans="2:4" x14ac:dyDescent="0.25">
      <c r="B82">
        <v>79</v>
      </c>
      <c r="C82">
        <v>192.57154257839997</v>
      </c>
      <c r="D82">
        <v>0</v>
      </c>
    </row>
    <row r="83" spans="2:4" x14ac:dyDescent="0.25">
      <c r="B83">
        <v>80</v>
      </c>
      <c r="C83">
        <v>95.468553466800003</v>
      </c>
      <c r="D83">
        <v>0</v>
      </c>
    </row>
    <row r="84" spans="2:4" x14ac:dyDescent="0.25">
      <c r="B84">
        <v>81</v>
      </c>
      <c r="C84">
        <v>143.77196404080001</v>
      </c>
      <c r="D84">
        <v>0</v>
      </c>
    </row>
    <row r="85" spans="2:4" x14ac:dyDescent="0.25">
      <c r="B85">
        <v>82</v>
      </c>
      <c r="C85">
        <v>168.0258215556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topLeftCell="D1"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181.4223565728</v>
      </c>
    </row>
    <row r="3" spans="2:9" x14ac:dyDescent="0.25">
      <c r="B3" s="18">
        <v>150</v>
      </c>
      <c r="C3" s="18">
        <v>200</v>
      </c>
      <c r="D3" s="1">
        <v>168.77299213607998</v>
      </c>
      <c r="E3" s="19" t="str">
        <f>IF(D3="","N/A",IF(OR(D3&lt;B3,D3&gt;C3),"FAIL","PASS"))</f>
        <v>PASS</v>
      </c>
      <c r="H3" t="s">
        <v>39</v>
      </c>
      <c r="I3">
        <v>164.55264581039998</v>
      </c>
    </row>
    <row r="4" spans="2:9" x14ac:dyDescent="0.25">
      <c r="H4" t="s">
        <v>40</v>
      </c>
      <c r="I4">
        <v>158.044089582</v>
      </c>
    </row>
    <row r="5" spans="2:9" x14ac:dyDescent="0.25">
      <c r="H5" t="s">
        <v>41</v>
      </c>
      <c r="I5">
        <v>167.90907615239999</v>
      </c>
    </row>
    <row r="6" spans="2:9" x14ac:dyDescent="0.25">
      <c r="B6" s="15" t="s">
        <v>23</v>
      </c>
      <c r="H6" t="s">
        <v>42</v>
      </c>
      <c r="I6">
        <v>171.93679256280001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0.13773536239360332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topLeftCell="D1"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181.2764248188</v>
      </c>
      <c r="J2" t="s">
        <v>26</v>
      </c>
    </row>
    <row r="3" spans="2:10" x14ac:dyDescent="0.25">
      <c r="B3" s="18">
        <v>100</v>
      </c>
      <c r="C3" s="18"/>
      <c r="D3" s="1">
        <v>618.62549800796808</v>
      </c>
      <c r="E3" s="19" t="str">
        <f>IF(D3="","N/A",IF(OR(D3&lt;B3),"FAIL","PASS"))</f>
        <v>PASS</v>
      </c>
      <c r="I3">
        <v>0.29303096203200002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topLeftCell="D1"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7.9416060526800003E-2</v>
      </c>
    </row>
    <row r="3" spans="2:9" x14ac:dyDescent="0.25">
      <c r="B3" s="18">
        <v>0.05</v>
      </c>
      <c r="C3" s="18">
        <v>0.1</v>
      </c>
      <c r="D3" s="1">
        <v>7.3794769362720003E-2</v>
      </c>
      <c r="E3" s="19" t="str">
        <f>IF(D3="","N/A",IF(OR(D3&lt;B3,D3&gt;C3),"FAIL","PASS"))</f>
        <v>PASS</v>
      </c>
      <c r="H3" t="s">
        <v>39</v>
      </c>
      <c r="I3">
        <v>7.2031913774399992E-2</v>
      </c>
    </row>
    <row r="4" spans="2:9" x14ac:dyDescent="0.25">
      <c r="H4" t="s">
        <v>40</v>
      </c>
      <c r="I4">
        <v>6.9142465045199997E-2</v>
      </c>
    </row>
    <row r="5" spans="2:9" x14ac:dyDescent="0.25">
      <c r="H5" t="s">
        <v>41</v>
      </c>
      <c r="I5">
        <v>7.3607976717599999E-2</v>
      </c>
    </row>
    <row r="6" spans="2:9" x14ac:dyDescent="0.25">
      <c r="H6" t="s">
        <v>42</v>
      </c>
      <c r="I6">
        <v>7.4775430749599997E-2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181.45154292360002</v>
      </c>
      <c r="J2">
        <v>70.455850831199996</v>
      </c>
      <c r="K2">
        <v>166.09952240280001</v>
      </c>
      <c r="L2">
        <v>61.670759240400002</v>
      </c>
    </row>
    <row r="3" spans="2:12" x14ac:dyDescent="0.25">
      <c r="B3" s="18">
        <v>50</v>
      </c>
      <c r="C3" s="18"/>
      <c r="D3" s="1">
        <v>57.234433918800001</v>
      </c>
      <c r="E3" s="19" t="str">
        <f>IF(D3="","N/A",IF(OR(D3&lt;B3),"FAIL","PASS"))</f>
        <v>PASS</v>
      </c>
      <c r="H3" t="s">
        <v>39</v>
      </c>
      <c r="I3">
        <v>164.5818321612</v>
      </c>
      <c r="J3">
        <v>66.107084561999997</v>
      </c>
      <c r="K3">
        <v>156.43884028799999</v>
      </c>
      <c r="L3">
        <v>61.232963978400001</v>
      </c>
    </row>
    <row r="4" spans="2:12" x14ac:dyDescent="0.25">
      <c r="H4" t="s">
        <v>40</v>
      </c>
      <c r="I4">
        <v>158.16083498519998</v>
      </c>
      <c r="J4">
        <v>63.976480953599996</v>
      </c>
      <c r="K4">
        <v>151.94414226480001</v>
      </c>
      <c r="L4">
        <v>58.9856149668</v>
      </c>
    </row>
    <row r="5" spans="2:12" x14ac:dyDescent="0.25">
      <c r="H5" t="s">
        <v>41</v>
      </c>
      <c r="I5">
        <v>167.93826250319998</v>
      </c>
      <c r="J5">
        <v>71.273068653599992</v>
      </c>
      <c r="K5">
        <v>156.6431447436</v>
      </c>
      <c r="L5">
        <v>57.555483777599996</v>
      </c>
    </row>
    <row r="6" spans="2:12" x14ac:dyDescent="0.25">
      <c r="H6" t="s">
        <v>42</v>
      </c>
      <c r="I6">
        <v>171.90760621199999</v>
      </c>
      <c r="J6">
        <v>69.667819359599989</v>
      </c>
      <c r="K6">
        <v>160.23306589199998</v>
      </c>
      <c r="L6">
        <v>57.234433918800001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181.2764248188</v>
      </c>
      <c r="J2">
        <v>70.426664480400007</v>
      </c>
      <c r="K2">
        <v>165.92440429799998</v>
      </c>
      <c r="L2">
        <v>61.699945591199999</v>
      </c>
    </row>
    <row r="3" spans="2:12" x14ac:dyDescent="0.25">
      <c r="B3" s="18">
        <v>20</v>
      </c>
      <c r="C3" s="18"/>
      <c r="D3" s="1">
        <v>56.910569105691053</v>
      </c>
      <c r="E3" s="19" t="str">
        <f>IF(D3="","N/A",IF(OR(D3&lt;B3),"FAIL","PASS"))</f>
        <v>PASS</v>
      </c>
      <c r="G3" t="s">
        <v>38</v>
      </c>
      <c r="H3" t="s">
        <v>27</v>
      </c>
      <c r="I3">
        <v>0.29419841606399999</v>
      </c>
      <c r="J3">
        <v>0.357240933792</v>
      </c>
      <c r="K3">
        <v>0.32717899246799997</v>
      </c>
      <c r="L3">
        <v>1.0574214894839999</v>
      </c>
    </row>
    <row r="4" spans="2:12" x14ac:dyDescent="0.25">
      <c r="G4" t="s">
        <v>39</v>
      </c>
      <c r="H4" t="s">
        <v>26</v>
      </c>
      <c r="I4">
        <v>164.40671405639998</v>
      </c>
      <c r="J4">
        <v>66.077898211199994</v>
      </c>
      <c r="K4">
        <v>156.29290853399999</v>
      </c>
      <c r="L4">
        <v>61.232963978400001</v>
      </c>
    </row>
    <row r="5" spans="2:12" x14ac:dyDescent="0.25">
      <c r="G5" t="s">
        <v>39</v>
      </c>
      <c r="H5" t="s">
        <v>27</v>
      </c>
      <c r="I5">
        <v>0.25252030712160001</v>
      </c>
      <c r="J5">
        <v>0.32338476686400003</v>
      </c>
      <c r="K5">
        <v>0.27884639554320001</v>
      </c>
      <c r="L5">
        <v>0.98533120300799992</v>
      </c>
    </row>
    <row r="6" spans="2:12" x14ac:dyDescent="0.25">
      <c r="G6" t="s">
        <v>40</v>
      </c>
      <c r="H6" t="s">
        <v>26</v>
      </c>
      <c r="I6">
        <v>158.044089582</v>
      </c>
      <c r="J6">
        <v>64.005667304400006</v>
      </c>
      <c r="K6">
        <v>151.8857695632</v>
      </c>
      <c r="L6">
        <v>59.014801317599996</v>
      </c>
    </row>
    <row r="7" spans="2:12" x14ac:dyDescent="0.25">
      <c r="G7" t="s">
        <v>40</v>
      </c>
      <c r="H7" t="s">
        <v>27</v>
      </c>
      <c r="I7">
        <v>0.25754035945920001</v>
      </c>
      <c r="J7">
        <v>0.31929867775199999</v>
      </c>
      <c r="K7">
        <v>0.30207873077999997</v>
      </c>
      <c r="L7">
        <v>1.035531726384</v>
      </c>
    </row>
    <row r="8" spans="2:12" x14ac:dyDescent="0.25">
      <c r="G8" t="s">
        <v>41</v>
      </c>
      <c r="H8" t="s">
        <v>26</v>
      </c>
      <c r="I8">
        <v>167.79233074919998</v>
      </c>
      <c r="J8">
        <v>71.273068653599992</v>
      </c>
      <c r="K8">
        <v>156.52639934039999</v>
      </c>
      <c r="L8">
        <v>57.526297426799999</v>
      </c>
    </row>
    <row r="9" spans="2:12" x14ac:dyDescent="0.25">
      <c r="G9" t="s">
        <v>41</v>
      </c>
      <c r="H9" t="s">
        <v>27</v>
      </c>
      <c r="I9">
        <v>0.24008692168079998</v>
      </c>
      <c r="J9">
        <v>0.343523348916</v>
      </c>
      <c r="K9">
        <v>0.26898140897279998</v>
      </c>
      <c r="L9">
        <v>0.90536060181599998</v>
      </c>
    </row>
    <row r="10" spans="2:12" x14ac:dyDescent="0.25">
      <c r="G10" t="s">
        <v>42</v>
      </c>
      <c r="H10" t="s">
        <v>26</v>
      </c>
      <c r="I10">
        <v>171.7324881072</v>
      </c>
      <c r="J10">
        <v>69.667819359599989</v>
      </c>
      <c r="K10">
        <v>160.14550683960002</v>
      </c>
      <c r="L10">
        <v>57.205247567999997</v>
      </c>
    </row>
    <row r="11" spans="2:12" x14ac:dyDescent="0.25">
      <c r="G11" t="s">
        <v>42</v>
      </c>
      <c r="H11" t="s">
        <v>27</v>
      </c>
      <c r="I11">
        <v>0.31433699811599997</v>
      </c>
      <c r="J11">
        <v>0.359575841856</v>
      </c>
      <c r="K11">
        <v>0.32250917633999998</v>
      </c>
      <c r="L11">
        <v>1.005177921552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2023-06-20T09:49:18Z</dcterms:modified>
</cp:coreProperties>
</file>