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62ACD096-7094-4FE0-B73E-F47B6F41FD3C}" xr6:coauthVersionLast="47" xr6:coauthVersionMax="47" xr10:uidLastSave="{00000000-0000-0000-0000-000000000000}"/>
  <bookViews>
    <workbookView minimized="1" xWindow="60" yWindow="15" windowWidth="15330" windowHeight="10890" tabRatio="763" firstSheet="7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<sst xmlns="http://schemas.openxmlformats.org/spreadsheetml/2006/main" count="171" uniqueCount="101">
  <si>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</si>
  <si>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</si>
  <si>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</si>
  <si>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</si>
  <si>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</si>
  <si>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</si>
  <si>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</si>
  <si>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</si>
  <si>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</si>
  <si>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</si>
  <si>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</si>
  <si>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</si>
  <si>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</si>
  <si>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</si>
  <si>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</si>
  <si>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</si>
  <si>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</si>
  <si>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</si>
  <si>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</si>
  <si>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</si>
  <si>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</si>
  <si>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</si>
  <si>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</si>
  <si>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</si>
  <si>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</si>
  <si>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</si>
  <si>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</si>
  <si>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</si>
  <si>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</si>
  <si>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</si>
  <si>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</si>
  <si>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</si>
  <si>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</si>
  <si>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</si>
  <si>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</si>
  <si>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</si>
  <si>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</si>
  <si>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</si>
  <si>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</si>
  <si>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</si>
  <si>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</si>
  <si>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</si>
  <si>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</si>
  <si>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</si>
  <si>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</si>
  <si>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</si>
  <si>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</si>
  <si>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</si>
  <si>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</si>
  <si>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</si>
  <si>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</si>
  <si>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</si>
  <si>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</si>
  <si>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</si>
  <si>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</si>
  <si>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</si>
  <si>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</si>
  <si>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</si>
  <si>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</si>
  <si>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</si>
  <si>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</si>
  <si>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</si>
  <si>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</si>
  <si>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</si>
  <si>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</si>
  <si>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</si>
  <si>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</si>
  <si>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</si>
  <si>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</si>
  <si>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</si>
  <si>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</si>
  <si>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</si>
  <si>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</si>
  <si>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</si>
  <si>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</si>
  <si>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</si>
  <si>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</si>
  <si>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</si>
  <si>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</si>
  <si>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</si>
  <si>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</si>
  <si>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</si>
  <si>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</si>
  <si>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</si>
  <si>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</si>
  <si>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</si>
  <si>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</si>
  <si>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</si>
  <si>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</si>
  <si>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</si>
  <si>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</si>
  <si>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</si>
  <si>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</si>
  <si>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</si>
  <si>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</si>
  <si>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</si>
  <si>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</si>
  <si>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</si>
  <si>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</si>
  <si>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</si>
  <si>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S23124829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</si>
</sst>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171.15459836136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0.15569461827284103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629.56097560975604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0.1734</v>
      </c>
      <c r="E15" s="20">
        <f>ChromaticityCoordinates!G4</f>
        <v>0.49259999999999998</v>
      </c>
      <c r="F15" s="20" t="s">
        <v>49</v>
      </c>
      <c r="H15" s="26">
        <f>ChromaticityCoordinates!H4</f>
        <v>1.214578116055118E-2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0.45079999999999998</v>
      </c>
      <c r="E16" s="20">
        <f>ChromaticityCoordinates!G5</f>
        <v>0.52810000000000001</v>
      </c>
      <c r="F16" s="20" t="s">
        <v>49</v>
      </c>
      <c r="H16" s="26">
        <f>ChromaticityCoordinates!H5</f>
        <v>2.23606797750004E-4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0.1226</v>
      </c>
      <c r="E17" s="20">
        <f>ChromaticityCoordinates!G6</f>
        <v>0.56259999999999999</v>
      </c>
      <c r="F17" s="20" t="s">
        <v>49</v>
      </c>
      <c r="H17" s="26">
        <f>ChromaticityCoordinates!H6</f>
        <v>1.0616967551989593E-2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0.1221</v>
      </c>
      <c r="E18" s="20">
        <f>ChromaticityCoordinates!G7</f>
        <v>0.2974</v>
      </c>
      <c r="F18" s="20" t="s">
        <v>49</v>
      </c>
      <c r="H18" s="26">
        <f>ChromaticityCoordinates!H7</f>
        <v>1.4428097587693282E-2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7.7968417527119999E-2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64.443462566400001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68.191653786707874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7.7227084216799996E-2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0.12363338198879999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0.16140051992400001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0.2102292848124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0.26813500479960001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0.34615012048799998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0.42495326764799995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0.54636848697600005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0.69988869218400007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0.88930810887599998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1.141478179788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1.453772133348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1.8521658217679999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2.354462919036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2.99743822716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3.8350864951200001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4.9091442045599996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6.1729131941999995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7.9649551333199993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9.8766611107200006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11.85841433004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15.20317013172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19.119978409080002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24.793805004599999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30.149500376399999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42.991494728399999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52.593804141599996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66.311389017599993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85.019839880399999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108.281361468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136.21269918359999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168.52198951919999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0.1734</v>
      </c>
      <c r="G4" s="4">
        <v>0.49259999999999998</v>
      </c>
      <c r="H4" s="3">
        <f>IF(OR((F4=""),(G4="")),"",SQRT((F4-C4)^2+(G4-D4)^2))</f>
        <v>1.214578116055118E-2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-3.5999999999999921E-3</v>
      </c>
      <c r="O4" s="3">
        <f>IF(G4="","",G4-D4)</f>
        <v>1.1599999999999999E-2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0.45079999999999998</v>
      </c>
      <c r="G5" s="4">
        <v>0.52810000000000001</v>
      </c>
      <c r="H5" s="3">
        <f t="shared" ref="H5:H7" si="0">IF(OR((F5=""),(G5="")),"",SQRT((F5-C5)^2+(G5-D5)^2))</f>
        <v>2.23606797750004E-4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-2.0000000000003348E-4</v>
      </c>
      <c r="O5" s="3">
        <f>IF(G5="","",G5-D5)</f>
        <v>9.9999999999988987E-5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0.1226</v>
      </c>
      <c r="G6" s="4">
        <v>0.56259999999999999</v>
      </c>
      <c r="H6" s="3">
        <f t="shared" si="0"/>
        <v>1.0616967551989593E-2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1.0599999999999998E-2</v>
      </c>
      <c r="O6" s="3">
        <f t="shared" ref="O6:O7" si="6">IF(G6="","",G6-D6)</f>
        <v>5.9999999999993392E-4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0.1221</v>
      </c>
      <c r="G7" s="3">
        <v>0.2974</v>
      </c>
      <c r="H7" s="3">
        <f t="shared" si="0"/>
        <v>1.4428097587693282E-2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-8.9999999999999802E-4</v>
      </c>
      <c r="O7" s="3">
        <f t="shared" si="6"/>
        <v>1.4400000000000024E-2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188.8065033252</v>
      </c>
      <c r="F3" s="8"/>
    </row>
    <row r="4" spans="2:6" x14ac:dyDescent="0.25">
      <c r="B4" s="1" t="s">
        <v>39</v>
      </c>
      <c r="C4" s="18"/>
      <c r="D4" s="18"/>
      <c r="E4" s="1">
        <v>167.85070345080001</v>
      </c>
      <c r="F4" s="8"/>
    </row>
    <row r="5" spans="2:6" x14ac:dyDescent="0.25">
      <c r="B5" s="1" t="s">
        <v>40</v>
      </c>
      <c r="C5" s="18"/>
      <c r="D5" s="18"/>
      <c r="E5" s="1">
        <v>161.4297062748</v>
      </c>
      <c r="F5" s="8"/>
    </row>
    <row r="6" spans="2:6" x14ac:dyDescent="0.25">
      <c r="B6" s="1" t="s">
        <v>41</v>
      </c>
      <c r="C6" s="18"/>
      <c r="D6" s="18"/>
      <c r="E6" s="1">
        <v>169.63107084960001</v>
      </c>
      <c r="F6" s="8"/>
    </row>
    <row r="7" spans="2:6" x14ac:dyDescent="0.25">
      <c r="B7" s="1" t="s">
        <v>42</v>
      </c>
      <c r="C7" s="18"/>
      <c r="D7" s="18"/>
      <c r="E7" s="1">
        <v>169.60188449879999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73" workbookViewId="0">
      <selection activeCell="D83" sqref="D83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8.9193488044799998E-2</v>
      </c>
      <c r="D4">
        <v>0</v>
      </c>
    </row>
    <row r="5" spans="2:4" x14ac:dyDescent="0.25">
      <c r="B5">
        <v>2</v>
      </c>
      <c r="C5">
        <v>4.0919263821599994E-2</v>
      </c>
      <c r="D5">
        <v>0</v>
      </c>
    </row>
    <row r="6" spans="2:4" x14ac:dyDescent="0.25">
      <c r="B6">
        <v>3</v>
      </c>
      <c r="C6">
        <v>6.5202307687199992E-2</v>
      </c>
      <c r="D6">
        <v>0</v>
      </c>
    </row>
    <row r="7" spans="2:4" x14ac:dyDescent="0.25">
      <c r="B7">
        <v>4</v>
      </c>
      <c r="C7">
        <v>7.7168711515200009E-2</v>
      </c>
      <c r="D7">
        <v>0</v>
      </c>
    </row>
    <row r="8" spans="2:4" x14ac:dyDescent="0.25">
      <c r="B8">
        <v>5</v>
      </c>
      <c r="C8">
        <v>7.7139525164399994E-2</v>
      </c>
      <c r="D8">
        <v>0</v>
      </c>
    </row>
    <row r="9" spans="2:4" x14ac:dyDescent="0.25">
      <c r="B9">
        <v>6</v>
      </c>
      <c r="C9">
        <v>0.10775600715359999</v>
      </c>
      <c r="D9">
        <v>0</v>
      </c>
    </row>
    <row r="10" spans="2:4" x14ac:dyDescent="0.25">
      <c r="B10">
        <v>7</v>
      </c>
      <c r="C10">
        <v>0.12386687279519999</v>
      </c>
      <c r="D10">
        <v>0</v>
      </c>
    </row>
    <row r="11" spans="2:4" x14ac:dyDescent="0.25">
      <c r="B11">
        <v>8</v>
      </c>
      <c r="C11">
        <v>0.12389605914599999</v>
      </c>
      <c r="D11">
        <v>0</v>
      </c>
    </row>
    <row r="12" spans="2:4" x14ac:dyDescent="0.25">
      <c r="B12">
        <v>9</v>
      </c>
      <c r="C12">
        <v>0.16201343329080001</v>
      </c>
      <c r="D12">
        <v>0</v>
      </c>
    </row>
    <row r="13" spans="2:4" x14ac:dyDescent="0.25">
      <c r="B13">
        <v>10</v>
      </c>
      <c r="C13">
        <v>0.16204261964159999</v>
      </c>
      <c r="D13">
        <v>0</v>
      </c>
    </row>
    <row r="14" spans="2:4" x14ac:dyDescent="0.25">
      <c r="B14">
        <v>11</v>
      </c>
      <c r="C14">
        <v>0.21116324803800002</v>
      </c>
      <c r="D14">
        <v>0</v>
      </c>
    </row>
    <row r="15" spans="2:4" x14ac:dyDescent="0.25">
      <c r="B15">
        <v>12</v>
      </c>
      <c r="C15">
        <v>0.2111924343888</v>
      </c>
      <c r="D15">
        <v>0</v>
      </c>
    </row>
    <row r="16" spans="2:4" x14ac:dyDescent="0.25">
      <c r="B16">
        <v>13</v>
      </c>
      <c r="C16">
        <v>0.26959432233959996</v>
      </c>
      <c r="D16">
        <v>0</v>
      </c>
    </row>
    <row r="17" spans="2:4" x14ac:dyDescent="0.25">
      <c r="B17">
        <v>14</v>
      </c>
      <c r="C17">
        <v>0.2697986267952</v>
      </c>
      <c r="D17">
        <v>0</v>
      </c>
    </row>
    <row r="18" spans="2:4" x14ac:dyDescent="0.25">
      <c r="B18">
        <v>15</v>
      </c>
      <c r="C18">
        <v>0.348193165044</v>
      </c>
      <c r="D18">
        <v>0</v>
      </c>
    </row>
    <row r="19" spans="2:4" x14ac:dyDescent="0.25">
      <c r="B19">
        <v>16</v>
      </c>
      <c r="C19">
        <v>0.34790130153599996</v>
      </c>
      <c r="D19">
        <v>0</v>
      </c>
    </row>
    <row r="20" spans="2:4" x14ac:dyDescent="0.25">
      <c r="B20">
        <v>17</v>
      </c>
      <c r="C20">
        <v>0.44742675776399998</v>
      </c>
      <c r="D20">
        <v>0</v>
      </c>
    </row>
    <row r="21" spans="2:4" x14ac:dyDescent="0.25">
      <c r="B21">
        <v>18</v>
      </c>
      <c r="C21">
        <v>0.39547505333999999</v>
      </c>
      <c r="D21">
        <v>0</v>
      </c>
    </row>
    <row r="22" spans="2:4" x14ac:dyDescent="0.25">
      <c r="B22">
        <v>19</v>
      </c>
      <c r="C22">
        <v>0.48770392186799999</v>
      </c>
      <c r="D22">
        <v>0</v>
      </c>
    </row>
    <row r="23" spans="2:4" x14ac:dyDescent="0.25">
      <c r="B23">
        <v>20</v>
      </c>
      <c r="C23">
        <v>0.48682833134399994</v>
      </c>
      <c r="D23">
        <v>0</v>
      </c>
    </row>
    <row r="24" spans="2:4" x14ac:dyDescent="0.25">
      <c r="B24">
        <v>21</v>
      </c>
      <c r="C24">
        <v>0.45822570756000003</v>
      </c>
      <c r="D24">
        <v>0</v>
      </c>
    </row>
    <row r="25" spans="2:4" x14ac:dyDescent="0.25">
      <c r="B25">
        <v>22</v>
      </c>
      <c r="C25">
        <v>0.42728817571200001</v>
      </c>
      <c r="D25">
        <v>0</v>
      </c>
    </row>
    <row r="26" spans="2:4" x14ac:dyDescent="0.25">
      <c r="B26">
        <v>23</v>
      </c>
      <c r="C26">
        <v>0.42787190272799996</v>
      </c>
      <c r="D26">
        <v>0</v>
      </c>
    </row>
    <row r="27" spans="2:4" x14ac:dyDescent="0.25">
      <c r="B27">
        <v>24</v>
      </c>
      <c r="C27">
        <v>0.55016271258000005</v>
      </c>
      <c r="D27">
        <v>0</v>
      </c>
    </row>
    <row r="28" spans="2:4" x14ac:dyDescent="0.25">
      <c r="B28">
        <v>25</v>
      </c>
      <c r="C28">
        <v>0.54957898556399998</v>
      </c>
      <c r="D28">
        <v>0</v>
      </c>
    </row>
    <row r="29" spans="2:4" x14ac:dyDescent="0.25">
      <c r="B29">
        <v>26</v>
      </c>
      <c r="C29">
        <v>0.70368291778799996</v>
      </c>
      <c r="D29">
        <v>0</v>
      </c>
    </row>
    <row r="30" spans="2:4" x14ac:dyDescent="0.25">
      <c r="B30">
        <v>27</v>
      </c>
      <c r="C30">
        <v>0.70368291778799996</v>
      </c>
      <c r="D30">
        <v>0</v>
      </c>
    </row>
    <row r="31" spans="2:4" x14ac:dyDescent="0.25">
      <c r="B31">
        <v>28</v>
      </c>
      <c r="C31">
        <v>0.89631283306800003</v>
      </c>
      <c r="D31">
        <v>0</v>
      </c>
    </row>
    <row r="32" spans="2:4" x14ac:dyDescent="0.25">
      <c r="B32">
        <v>29</v>
      </c>
      <c r="C32">
        <v>0.89572910605199996</v>
      </c>
      <c r="D32">
        <v>0</v>
      </c>
    </row>
    <row r="33" spans="2:4" x14ac:dyDescent="0.25">
      <c r="B33">
        <v>30</v>
      </c>
      <c r="C33">
        <v>1.14848290398</v>
      </c>
      <c r="D33">
        <v>0</v>
      </c>
    </row>
    <row r="34" spans="2:4" x14ac:dyDescent="0.25">
      <c r="B34">
        <v>31</v>
      </c>
      <c r="C34">
        <v>1.14848290398</v>
      </c>
      <c r="D34">
        <v>0</v>
      </c>
    </row>
    <row r="35" spans="2:4" x14ac:dyDescent="0.25">
      <c r="B35">
        <v>32</v>
      </c>
      <c r="C35">
        <v>1.4590256764919998</v>
      </c>
      <c r="D35">
        <v>0</v>
      </c>
    </row>
    <row r="36" spans="2:4" x14ac:dyDescent="0.25">
      <c r="B36">
        <v>33</v>
      </c>
      <c r="C36">
        <v>1.4581500859680001</v>
      </c>
      <c r="D36">
        <v>0</v>
      </c>
    </row>
    <row r="37" spans="2:4" x14ac:dyDescent="0.25">
      <c r="B37">
        <v>34</v>
      </c>
      <c r="C37">
        <v>1.8664671336599998</v>
      </c>
      <c r="D37">
        <v>0</v>
      </c>
    </row>
    <row r="38" spans="2:4" x14ac:dyDescent="0.25">
      <c r="B38">
        <v>35</v>
      </c>
      <c r="C38">
        <v>1.8641322255959998</v>
      </c>
      <c r="D38">
        <v>0</v>
      </c>
    </row>
    <row r="39" spans="2:4" x14ac:dyDescent="0.25">
      <c r="B39">
        <v>36</v>
      </c>
      <c r="C39">
        <v>2.3775201361680001</v>
      </c>
      <c r="D39">
        <v>0</v>
      </c>
    </row>
    <row r="40" spans="2:4" x14ac:dyDescent="0.25">
      <c r="B40">
        <v>37</v>
      </c>
      <c r="C40">
        <v>2.3897784035040002</v>
      </c>
      <c r="D40">
        <v>0</v>
      </c>
    </row>
    <row r="41" spans="2:4" x14ac:dyDescent="0.25">
      <c r="B41">
        <v>38</v>
      </c>
      <c r="C41">
        <v>3.0178686727199997</v>
      </c>
      <c r="D41">
        <v>0</v>
      </c>
    </row>
    <row r="42" spans="2:4" x14ac:dyDescent="0.25">
      <c r="B42">
        <v>39</v>
      </c>
      <c r="C42">
        <v>3.0149500376399998</v>
      </c>
      <c r="D42">
        <v>0</v>
      </c>
    </row>
    <row r="43" spans="2:4" x14ac:dyDescent="0.25">
      <c r="B43">
        <v>40</v>
      </c>
      <c r="C43">
        <v>3.8613542108400001</v>
      </c>
      <c r="D43">
        <v>0</v>
      </c>
    </row>
    <row r="44" spans="2:4" x14ac:dyDescent="0.25">
      <c r="B44">
        <v>41</v>
      </c>
      <c r="C44">
        <v>3.8613542108400001</v>
      </c>
      <c r="D44">
        <v>0</v>
      </c>
    </row>
    <row r="45" spans="2:4" x14ac:dyDescent="0.25">
      <c r="B45">
        <v>42</v>
      </c>
      <c r="C45">
        <v>4.9062255694799992</v>
      </c>
      <c r="D45">
        <v>0</v>
      </c>
    </row>
    <row r="46" spans="2:4" x14ac:dyDescent="0.25">
      <c r="B46">
        <v>43</v>
      </c>
      <c r="C46">
        <v>4.9149814747200002</v>
      </c>
      <c r="D46">
        <v>0</v>
      </c>
    </row>
    <row r="47" spans="2:4" x14ac:dyDescent="0.25">
      <c r="B47">
        <v>44</v>
      </c>
      <c r="C47">
        <v>6.2108554502400004</v>
      </c>
      <c r="D47">
        <v>0</v>
      </c>
    </row>
    <row r="48" spans="2:4" x14ac:dyDescent="0.25">
      <c r="B48">
        <v>45</v>
      </c>
      <c r="C48">
        <v>6.2663095167599998</v>
      </c>
      <c r="D48">
        <v>0</v>
      </c>
    </row>
    <row r="49" spans="2:4" x14ac:dyDescent="0.25">
      <c r="B49">
        <v>46</v>
      </c>
      <c r="C49">
        <v>7.9211756071200004</v>
      </c>
      <c r="D49">
        <v>0</v>
      </c>
    </row>
    <row r="50" spans="2:4" x14ac:dyDescent="0.25">
      <c r="B50">
        <v>47</v>
      </c>
      <c r="C50">
        <v>7.9153383369600006</v>
      </c>
      <c r="D50">
        <v>0</v>
      </c>
    </row>
    <row r="51" spans="2:4" x14ac:dyDescent="0.25">
      <c r="B51">
        <v>48</v>
      </c>
      <c r="C51">
        <v>9.9642201631200003</v>
      </c>
      <c r="D51">
        <v>0</v>
      </c>
    </row>
    <row r="52" spans="2:4" x14ac:dyDescent="0.25">
      <c r="B52">
        <v>49</v>
      </c>
      <c r="C52">
        <v>10.013836959480001</v>
      </c>
      <c r="D52">
        <v>0</v>
      </c>
    </row>
    <row r="53" spans="2:4" x14ac:dyDescent="0.25">
      <c r="B53">
        <v>50</v>
      </c>
      <c r="C53">
        <v>13.11342741444</v>
      </c>
      <c r="D53">
        <v>0</v>
      </c>
    </row>
    <row r="54" spans="2:4" x14ac:dyDescent="0.25">
      <c r="B54">
        <v>51</v>
      </c>
      <c r="C54">
        <v>11.92846157196</v>
      </c>
      <c r="D54">
        <v>0</v>
      </c>
    </row>
    <row r="55" spans="2:4" x14ac:dyDescent="0.25">
      <c r="B55">
        <v>52</v>
      </c>
      <c r="C55">
        <v>11.954729287679999</v>
      </c>
      <c r="D55">
        <v>0</v>
      </c>
    </row>
    <row r="56" spans="2:4" x14ac:dyDescent="0.25">
      <c r="B56">
        <v>53</v>
      </c>
      <c r="C56">
        <v>14.902550718480001</v>
      </c>
      <c r="D56">
        <v>0</v>
      </c>
    </row>
    <row r="57" spans="2:4" x14ac:dyDescent="0.25">
      <c r="B57">
        <v>54</v>
      </c>
      <c r="C57">
        <v>15.661395839279999</v>
      </c>
      <c r="D57">
        <v>0</v>
      </c>
    </row>
    <row r="58" spans="2:4" x14ac:dyDescent="0.25">
      <c r="B58">
        <v>55</v>
      </c>
      <c r="C58">
        <v>15.29072918412</v>
      </c>
      <c r="D58">
        <v>0</v>
      </c>
    </row>
    <row r="59" spans="2:4" x14ac:dyDescent="0.25">
      <c r="B59">
        <v>56</v>
      </c>
      <c r="C59">
        <v>19.476051888840001</v>
      </c>
      <c r="D59">
        <v>0</v>
      </c>
    </row>
    <row r="60" spans="2:4" x14ac:dyDescent="0.25">
      <c r="B60">
        <v>57</v>
      </c>
      <c r="C60">
        <v>19.239642447360001</v>
      </c>
      <c r="D60">
        <v>0</v>
      </c>
    </row>
    <row r="61" spans="2:4" x14ac:dyDescent="0.25">
      <c r="B61">
        <v>58</v>
      </c>
      <c r="C61">
        <v>24.128356206359999</v>
      </c>
      <c r="D61">
        <v>0</v>
      </c>
    </row>
    <row r="62" spans="2:4" x14ac:dyDescent="0.25">
      <c r="B62">
        <v>59</v>
      </c>
      <c r="C62">
        <v>24.172135732559997</v>
      </c>
      <c r="D62">
        <v>0</v>
      </c>
    </row>
    <row r="63" spans="2:4" x14ac:dyDescent="0.25">
      <c r="B63">
        <v>60</v>
      </c>
      <c r="C63">
        <v>31.171022654399998</v>
      </c>
      <c r="D63">
        <v>0</v>
      </c>
    </row>
    <row r="64" spans="2:4" x14ac:dyDescent="0.25">
      <c r="B64">
        <v>61</v>
      </c>
      <c r="C64">
        <v>30.791600094</v>
      </c>
      <c r="D64">
        <v>0</v>
      </c>
    </row>
    <row r="65" spans="2:4" x14ac:dyDescent="0.25">
      <c r="B65">
        <v>62</v>
      </c>
      <c r="C65">
        <v>28.660996485600002</v>
      </c>
      <c r="D65">
        <v>0</v>
      </c>
    </row>
    <row r="66" spans="2:4" x14ac:dyDescent="0.25">
      <c r="B66">
        <v>63</v>
      </c>
      <c r="C66">
        <v>28.074350834519997</v>
      </c>
      <c r="D66">
        <v>0</v>
      </c>
    </row>
    <row r="67" spans="2:4" x14ac:dyDescent="0.25">
      <c r="B67">
        <v>64</v>
      </c>
      <c r="C67">
        <v>24.338497932119999</v>
      </c>
      <c r="D67">
        <v>0</v>
      </c>
    </row>
    <row r="68" spans="2:4" x14ac:dyDescent="0.25">
      <c r="B68">
        <v>65</v>
      </c>
      <c r="C68">
        <v>26.267715719999998</v>
      </c>
      <c r="D68">
        <v>0</v>
      </c>
    </row>
    <row r="69" spans="2:4" x14ac:dyDescent="0.25">
      <c r="B69">
        <v>66</v>
      </c>
      <c r="C69">
        <v>33.681048823200001</v>
      </c>
      <c r="D69">
        <v>0</v>
      </c>
    </row>
    <row r="70" spans="2:4" x14ac:dyDescent="0.25">
      <c r="B70">
        <v>67</v>
      </c>
      <c r="C70">
        <v>30.237059428799999</v>
      </c>
      <c r="D70">
        <v>0</v>
      </c>
    </row>
    <row r="71" spans="2:4" x14ac:dyDescent="0.25">
      <c r="B71">
        <v>68</v>
      </c>
      <c r="C71">
        <v>40.860891119999998</v>
      </c>
      <c r="D71">
        <v>0</v>
      </c>
    </row>
    <row r="72" spans="2:4" x14ac:dyDescent="0.25">
      <c r="B72">
        <v>69</v>
      </c>
      <c r="C72">
        <v>43.020681079200003</v>
      </c>
      <c r="D72">
        <v>0</v>
      </c>
    </row>
    <row r="73" spans="2:4" x14ac:dyDescent="0.25">
      <c r="B73">
        <v>70</v>
      </c>
      <c r="C73">
        <v>52.5646177908</v>
      </c>
      <c r="D73">
        <v>0</v>
      </c>
    </row>
    <row r="74" spans="2:4" x14ac:dyDescent="0.25">
      <c r="B74">
        <v>71</v>
      </c>
      <c r="C74">
        <v>52.5062450892</v>
      </c>
      <c r="D74">
        <v>0</v>
      </c>
    </row>
    <row r="75" spans="2:4" x14ac:dyDescent="0.25">
      <c r="B75">
        <v>72</v>
      </c>
      <c r="C75">
        <v>66.690811577999995</v>
      </c>
      <c r="D75">
        <v>0</v>
      </c>
    </row>
    <row r="76" spans="2:4" x14ac:dyDescent="0.25">
      <c r="B76">
        <v>73</v>
      </c>
      <c r="C76">
        <v>67.186979541599996</v>
      </c>
      <c r="D76">
        <v>0</v>
      </c>
    </row>
    <row r="77" spans="2:4" x14ac:dyDescent="0.25">
      <c r="B77">
        <v>74</v>
      </c>
      <c r="C77">
        <v>84.582044618400005</v>
      </c>
      <c r="D77">
        <v>0</v>
      </c>
    </row>
    <row r="78" spans="2:4" x14ac:dyDescent="0.25">
      <c r="B78">
        <v>75</v>
      </c>
      <c r="C78">
        <v>84.640417319999997</v>
      </c>
      <c r="D78">
        <v>0</v>
      </c>
    </row>
    <row r="79" spans="2:4" x14ac:dyDescent="0.25">
      <c r="B79">
        <v>76</v>
      </c>
      <c r="C79">
        <v>108.0186843108</v>
      </c>
      <c r="D79">
        <v>0</v>
      </c>
    </row>
    <row r="80" spans="2:4" x14ac:dyDescent="0.25">
      <c r="B80">
        <v>77</v>
      </c>
      <c r="C80">
        <v>109.50718820159999</v>
      </c>
      <c r="D80">
        <v>0</v>
      </c>
    </row>
    <row r="81" spans="2:4" x14ac:dyDescent="0.25">
      <c r="B81">
        <v>78</v>
      </c>
      <c r="C81">
        <v>137.00073065519999</v>
      </c>
      <c r="D81">
        <v>0</v>
      </c>
    </row>
    <row r="82" spans="2:4" x14ac:dyDescent="0.25">
      <c r="B82">
        <v>79</v>
      </c>
      <c r="C82">
        <v>137.64283037280001</v>
      </c>
      <c r="D82">
        <v>0</v>
      </c>
    </row>
    <row r="83" spans="2:4" x14ac:dyDescent="0.25">
      <c r="B83">
        <v>80</v>
      </c>
      <c r="C83">
        <v>169.36839369239999</v>
      </c>
      <c r="D83">
        <v>0</v>
      </c>
    </row>
    <row r="84" spans="2:4" x14ac:dyDescent="0.25">
      <c r="B84">
        <v>81</v>
      </c>
      <c r="C84">
        <v>64.122412707599992</v>
      </c>
      <c r="D84">
        <v>0</v>
      </c>
    </row>
    <row r="85" spans="2:4" x14ac:dyDescent="0.25">
      <c r="B85">
        <v>82</v>
      </c>
      <c r="C85">
        <v>81.429918732000004</v>
      </c>
      <c r="D85">
        <v>0</v>
      </c>
    </row>
    <row r="86" spans="2:4" x14ac:dyDescent="0.25">
      <c r="B86">
        <v>83</v>
      </c>
      <c r="C86">
        <v>82.042832098800005</v>
      </c>
      <c r="D86">
        <v>0</v>
      </c>
    </row>
    <row r="87" spans="2:4" x14ac:dyDescent="0.25">
      <c r="B87">
        <v>84</v>
      </c>
      <c r="C87">
        <v>103.84503614640001</v>
      </c>
      <c r="D87">
        <v>0</v>
      </c>
    </row>
    <row r="88" spans="2:4" x14ac:dyDescent="0.25">
      <c r="B88">
        <v>85</v>
      </c>
      <c r="C88">
        <v>103.96178154959999</v>
      </c>
      <c r="D88">
        <v>0</v>
      </c>
    </row>
    <row r="89" spans="2:4" x14ac:dyDescent="0.25">
      <c r="B89">
        <v>86</v>
      </c>
      <c r="C89">
        <v>132.506032632</v>
      </c>
      <c r="D89">
        <v>0</v>
      </c>
    </row>
    <row r="90" spans="2:4" x14ac:dyDescent="0.25">
      <c r="B90">
        <v>87</v>
      </c>
      <c r="C90">
        <v>133.2065050512</v>
      </c>
      <c r="D90">
        <v>0</v>
      </c>
    </row>
    <row r="91" spans="2:4" x14ac:dyDescent="0.25">
      <c r="B91">
        <v>88</v>
      </c>
      <c r="C91">
        <v>206.05563664799999</v>
      </c>
      <c r="D91">
        <v>0</v>
      </c>
    </row>
    <row r="92" spans="2:4" x14ac:dyDescent="0.25">
      <c r="B92">
        <v>89</v>
      </c>
      <c r="C92">
        <v>102.26897320319999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topLeftCell="D1"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188.51463981719999</v>
      </c>
    </row>
    <row r="3" spans="2:9" x14ac:dyDescent="0.25">
      <c r="B3" s="18">
        <v>150</v>
      </c>
      <c r="C3" s="18">
        <v>200</v>
      </c>
      <c r="D3" s="1">
        <v>171.15459836136</v>
      </c>
      <c r="E3" s="19" t="str">
        <f>IF(D3="","N/A",IF(OR(D3&lt;B3,D3&gt;C3),"FAIL","PASS"))</f>
        <v>PASS</v>
      </c>
      <c r="H3" t="s">
        <v>39</v>
      </c>
      <c r="I3">
        <v>167.58802629360002</v>
      </c>
    </row>
    <row r="4" spans="2:9" x14ac:dyDescent="0.25">
      <c r="H4" t="s">
        <v>40</v>
      </c>
      <c r="I4">
        <v>161.28377452079999</v>
      </c>
    </row>
    <row r="5" spans="2:9" x14ac:dyDescent="0.25">
      <c r="H5" t="s">
        <v>41</v>
      </c>
      <c r="I5">
        <v>169.1057165352</v>
      </c>
    </row>
    <row r="6" spans="2:9" x14ac:dyDescent="0.25">
      <c r="B6" s="15" t="s">
        <v>23</v>
      </c>
      <c r="H6" t="s">
        <v>42</v>
      </c>
      <c r="I6">
        <v>169.28083463999999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0.15569461827284103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topLeftCell="D1"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188.33952171239997</v>
      </c>
      <c r="J2" t="s">
        <v>26</v>
      </c>
    </row>
    <row r="3" spans="2:10" x14ac:dyDescent="0.25">
      <c r="B3" s="18">
        <v>100</v>
      </c>
      <c r="C3" s="18"/>
      <c r="D3" s="1">
        <v>629.56097560975604</v>
      </c>
      <c r="E3" s="19" t="str">
        <f>IF(D3="","N/A",IF(OR(D3&lt;B3),"FAIL","PASS"))</f>
        <v>PASS</v>
      </c>
      <c r="I3">
        <v>0.29916009569999996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topLeftCell="D1"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8.5924616755199995E-2</v>
      </c>
    </row>
    <row r="3" spans="2:9" x14ac:dyDescent="0.25">
      <c r="B3" s="18">
        <v>0.05</v>
      </c>
      <c r="C3" s="18">
        <v>0.1</v>
      </c>
      <c r="D3" s="1">
        <v>7.7968417527119999E-2</v>
      </c>
      <c r="E3" s="19" t="str">
        <f>IF(D3="","N/A",IF(OR(D3&lt;B3,D3&gt;C3),"FAIL","PASS"))</f>
        <v>PASS</v>
      </c>
      <c r="H3" t="s">
        <v>39</v>
      </c>
      <c r="I3">
        <v>7.6468239096000007E-2</v>
      </c>
    </row>
    <row r="4" spans="2:9" x14ac:dyDescent="0.25">
      <c r="H4" t="s">
        <v>40</v>
      </c>
      <c r="I4">
        <v>7.3607976717599999E-2</v>
      </c>
    </row>
    <row r="5" spans="2:9" x14ac:dyDescent="0.25">
      <c r="H5" t="s">
        <v>41</v>
      </c>
      <c r="I5">
        <v>7.7110338813599993E-2</v>
      </c>
    </row>
    <row r="6" spans="2:9" x14ac:dyDescent="0.25">
      <c r="H6" t="s">
        <v>42</v>
      </c>
      <c r="I6">
        <v>7.6730916253199999E-2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188.48545346639997</v>
      </c>
      <c r="J2">
        <v>82.393068308400004</v>
      </c>
      <c r="K2">
        <v>170.1856115148</v>
      </c>
      <c r="L2">
        <v>70.689341637599995</v>
      </c>
    </row>
    <row r="3" spans="2:12" x14ac:dyDescent="0.25">
      <c r="B3" s="18">
        <v>50</v>
      </c>
      <c r="C3" s="18"/>
      <c r="D3" s="1">
        <v>64.443462566400001</v>
      </c>
      <c r="E3" s="19" t="str">
        <f>IF(D3="","N/A",IF(OR(D3&lt;B3),"FAIL","PASS"))</f>
        <v>PASS</v>
      </c>
      <c r="H3" t="s">
        <v>39</v>
      </c>
      <c r="I3">
        <v>167.76314439839999</v>
      </c>
      <c r="J3">
        <v>76.555798148400001</v>
      </c>
      <c r="K3">
        <v>163.4143781292</v>
      </c>
      <c r="L3">
        <v>71.973541072800003</v>
      </c>
    </row>
    <row r="4" spans="2:12" x14ac:dyDescent="0.25">
      <c r="H4" t="s">
        <v>40</v>
      </c>
      <c r="I4">
        <v>161.4297062748</v>
      </c>
      <c r="J4">
        <v>75.417530467199995</v>
      </c>
      <c r="K4">
        <v>159.73689792839997</v>
      </c>
      <c r="L4">
        <v>70.864459742400001</v>
      </c>
    </row>
    <row r="5" spans="2:12" x14ac:dyDescent="0.25">
      <c r="H5" t="s">
        <v>41</v>
      </c>
      <c r="I5">
        <v>168.98897113199999</v>
      </c>
      <c r="J5">
        <v>82.684931816399995</v>
      </c>
      <c r="K5">
        <v>156.0302313768</v>
      </c>
      <c r="L5">
        <v>64.647767021999996</v>
      </c>
    </row>
    <row r="6" spans="2:12" x14ac:dyDescent="0.25">
      <c r="H6" t="s">
        <v>42</v>
      </c>
      <c r="I6">
        <v>169.25164828919998</v>
      </c>
      <c r="J6">
        <v>81.780154941599989</v>
      </c>
      <c r="K6">
        <v>157.63548067080001</v>
      </c>
      <c r="L6">
        <v>64.443462566400001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188.04765820439999</v>
      </c>
      <c r="J2">
        <v>82.27632290519999</v>
      </c>
      <c r="K2">
        <v>169.86456165600001</v>
      </c>
      <c r="L2">
        <v>70.660155286799991</v>
      </c>
    </row>
    <row r="3" spans="2:12" x14ac:dyDescent="0.25">
      <c r="B3" s="18">
        <v>20</v>
      </c>
      <c r="C3" s="18"/>
      <c r="D3" s="1">
        <v>68.191653786707874</v>
      </c>
      <c r="E3" s="19" t="str">
        <f>IF(D3="","N/A",IF(OR(D3&lt;B3),"FAIL","PASS"))</f>
        <v>PASS</v>
      </c>
      <c r="G3" t="s">
        <v>38</v>
      </c>
      <c r="H3" t="s">
        <v>27</v>
      </c>
      <c r="I3">
        <v>0.30032754973199999</v>
      </c>
      <c r="J3">
        <v>0.37125038217599998</v>
      </c>
      <c r="K3">
        <v>0.31579631565600003</v>
      </c>
      <c r="L3">
        <v>1.011015191712</v>
      </c>
    </row>
    <row r="4" spans="2:12" x14ac:dyDescent="0.25">
      <c r="G4" t="s">
        <v>39</v>
      </c>
      <c r="H4" t="s">
        <v>26</v>
      </c>
      <c r="I4">
        <v>167.5004672412</v>
      </c>
      <c r="J4">
        <v>76.58498449919999</v>
      </c>
      <c r="K4">
        <v>163.2684463752</v>
      </c>
      <c r="L4">
        <v>71.944354722</v>
      </c>
    </row>
    <row r="5" spans="2:12" x14ac:dyDescent="0.25">
      <c r="G5" t="s">
        <v>39</v>
      </c>
      <c r="H5" t="s">
        <v>27</v>
      </c>
      <c r="I5">
        <v>0.28033489943399997</v>
      </c>
      <c r="J5">
        <v>0.34498266645599995</v>
      </c>
      <c r="K5">
        <v>0.308499727956</v>
      </c>
      <c r="L5">
        <v>0.99496269877199994</v>
      </c>
    </row>
    <row r="6" spans="2:12" x14ac:dyDescent="0.25">
      <c r="G6" t="s">
        <v>40</v>
      </c>
      <c r="H6" t="s">
        <v>26</v>
      </c>
      <c r="I6">
        <v>161.16702911760001</v>
      </c>
      <c r="J6">
        <v>75.475903168800002</v>
      </c>
      <c r="K6">
        <v>159.53259347280002</v>
      </c>
      <c r="L6">
        <v>70.864459742400001</v>
      </c>
    </row>
    <row r="7" spans="2:12" x14ac:dyDescent="0.25">
      <c r="G7" t="s">
        <v>40</v>
      </c>
      <c r="H7" t="s">
        <v>27</v>
      </c>
      <c r="I7">
        <v>0.26752209143279998</v>
      </c>
      <c r="J7">
        <v>0.33359998964400001</v>
      </c>
      <c r="K7">
        <v>0.30178686727199999</v>
      </c>
      <c r="L7">
        <v>0.97482411671999991</v>
      </c>
    </row>
    <row r="8" spans="2:12" x14ac:dyDescent="0.25">
      <c r="G8" t="s">
        <v>41</v>
      </c>
      <c r="H8" t="s">
        <v>26</v>
      </c>
      <c r="I8">
        <v>168.60954857160002</v>
      </c>
      <c r="J8">
        <v>82.597372763999999</v>
      </c>
      <c r="K8">
        <v>155.65080881639997</v>
      </c>
      <c r="L8">
        <v>64.618580671200007</v>
      </c>
    </row>
    <row r="9" spans="2:12" x14ac:dyDescent="0.25">
      <c r="G9" t="s">
        <v>41</v>
      </c>
      <c r="H9" t="s">
        <v>27</v>
      </c>
      <c r="I9">
        <v>0.26810581844879999</v>
      </c>
      <c r="J9">
        <v>0.37358529023999998</v>
      </c>
      <c r="K9">
        <v>0.28795253699279999</v>
      </c>
      <c r="L9">
        <v>0.92579104737600004</v>
      </c>
    </row>
    <row r="10" spans="2:12" x14ac:dyDescent="0.25">
      <c r="G10" t="s">
        <v>42</v>
      </c>
      <c r="H10" t="s">
        <v>26</v>
      </c>
      <c r="I10">
        <v>168.9597847812</v>
      </c>
      <c r="J10">
        <v>81.692595889199993</v>
      </c>
      <c r="K10">
        <v>157.31443081199998</v>
      </c>
      <c r="L10">
        <v>64.385089864799994</v>
      </c>
    </row>
    <row r="11" spans="2:12" x14ac:dyDescent="0.25">
      <c r="G11" t="s">
        <v>42</v>
      </c>
      <c r="H11" t="s">
        <v>27</v>
      </c>
      <c r="I11">
        <v>0.272016789456</v>
      </c>
      <c r="J11">
        <v>0.369499201128</v>
      </c>
      <c r="K11">
        <v>0.29303096203200002</v>
      </c>
      <c r="L11">
        <v>0.94417844837999998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2023-06-20T11:53:33Z</dcterms:modified>
</cp:coreProperties>
</file>