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6F305D74-56C2-47FC-9762-4A2AE23EF28B}" xr6:coauthVersionLast="47" xr6:coauthVersionMax="47" xr10:uidLastSave="{00000000-0000-0000-0000-000000000000}"/>
  <bookViews>
    <workbookView xWindow="60" yWindow="15" windowWidth="15330" windowHeight="10890" tabRatio="763" firstSheet="5" activeTab="6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<sst xmlns="http://schemas.openxmlformats.org/spreadsheetml/2006/main" count="171" uniqueCount="101">
  <si>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</si>
  <si>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</si>
  <si>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</si>
  <si>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</si>
  <si>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</si>
  <si>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</si>
  <si>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</si>
  <si>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</si>
  <si>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</si>
  <si>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</si>
  <si>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</si>
  <si>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</si>
  <si>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</si>
  <si>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</si>
  <si>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</si>
  <si>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</si>
  <si>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</si>
  <si>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</si>
  <si>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</si>
  <si>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</si>
  <si>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</si>
  <si>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</si>
  <si>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</si>
  <si>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</si>
  <si>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</si>
  <si>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</si>
  <si>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</si>
  <si>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</si>
  <si>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</si>
  <si>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</si>
  <si>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</si>
  <si>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</si>
  <si>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</si>
  <si>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</si>
  <si>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</si>
  <si>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</si>
  <si>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</si>
  <si>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</si>
  <si>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</si>
  <si>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</si>
  <si>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</si>
  <si>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</si>
  <si>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</si>
  <si>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</si>
  <si>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</si>
  <si>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</si>
  <si>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</si>
  <si>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</si>
  <si>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</si>
  <si>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</si>
  <si>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</si>
  <si>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</si>
  <si>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</si>
  <si>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</si>
  <si>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</si>
  <si>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</si>
  <si>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</si>
  <si>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</si>
  <si>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</si>
  <si>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</si>
  <si>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</si>
  <si>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</si>
  <si>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</si>
  <si>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</si>
  <si>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</si>
  <si>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</si>
  <si>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</si>
  <si>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</si>
  <si>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</si>
  <si>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</si>
  <si>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</si>
  <si>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</si>
  <si>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</si>
  <si>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</si>
  <si>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</si>
  <si>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</si>
  <si>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</si>
  <si>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</si>
  <si>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</si>
  <si>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</si>
  <si>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</si>
  <si>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</si>
  <si>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</si>
  <si>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</si>
  <si>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</si>
  <si>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</si>
  <si>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</si>
  <si>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</si>
  <si>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</si>
  <si>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</si>
  <si>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</si>
  <si>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</si>
  <si>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</si>
  <si>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</si>
  <si>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</si>
  <si>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</si>
  <si>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</si>
  <si>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</si>
  <si>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</si>
  <si>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</si>
  <si>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S23124830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</si>
</sst>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181.53910197599998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0.13532638944104336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674.94719903449663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0.1739</v>
      </c>
      <c r="E15" s="20">
        <f>ChromaticityCoordinates!G4</f>
        <v>0.49530000000000002</v>
      </c>
      <c r="F15" s="20" t="s">
        <v>49</v>
      </c>
      <c r="H15" s="26">
        <f>ChromaticityCoordinates!H4</f>
        <v>1.4632156368765369E-2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0.45050000000000001</v>
      </c>
      <c r="E16" s="20">
        <f>ChromaticityCoordinates!G5</f>
        <v>0.52839999999999998</v>
      </c>
      <c r="F16" s="20" t="s">
        <v>49</v>
      </c>
      <c r="H16" s="26">
        <f>ChromaticityCoordinates!H5</f>
        <v>6.4031242374325769E-4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0.12239999999999999</v>
      </c>
      <c r="E17" s="20">
        <f>ChromaticityCoordinates!G6</f>
        <v>0.56310000000000004</v>
      </c>
      <c r="F17" s="20" t="s">
        <v>49</v>
      </c>
      <c r="H17" s="26">
        <f>ChromaticityCoordinates!H6</f>
        <v>1.0458011283222055E-2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0.1202</v>
      </c>
      <c r="E18" s="20">
        <f>ChromaticityCoordinates!G7</f>
        <v>0.30230000000000001</v>
      </c>
      <c r="F18" s="20" t="s">
        <v>49</v>
      </c>
      <c r="H18" s="26">
        <f>ChromaticityCoordinates!H7</f>
        <v>1.9502051174171437E-2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7.6007094753359997E-2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63.859735550400003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65.601394538059267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opLeftCell="A40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7.5680207624399989E-2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0.131776373862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0.1622177377464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0.21139673884440002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0.27000293125079999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0.34877689206000001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0.44771862127200002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0.53965562629200003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0.69084092343600001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0.87996847662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1.1286361854360001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1.434801005328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1.8294004681439999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2.331405701904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2.9740891465199999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3.7650392531999999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4.8449342328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6.0970286821200004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7.7781624881999996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9.7599157075199994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12.4625717916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15.83943257916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20.839054471200001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26.790151399320003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34.527452996400001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40.043673297599994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50.434014182400006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64.501835267999994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81.342359679599994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102.9694456224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132.360100878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179.61280282319998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0.1739</v>
      </c>
      <c r="G4" s="4">
        <v>0.49530000000000002</v>
      </c>
      <c r="H4" s="3">
        <f>IF(OR((F4=""),(G4="")),"",SQRT((F4-C4)^2+(G4-D4)^2))</f>
        <v>1.4632156368765369E-2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-3.0999999999999917E-3</v>
      </c>
      <c r="O4" s="3">
        <f>IF(G4="","",G4-D4)</f>
        <v>1.4300000000000035E-2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0.45050000000000001</v>
      </c>
      <c r="G5" s="4">
        <v>0.52839999999999998</v>
      </c>
      <c r="H5" s="3">
        <f t="shared" ref="H5:H7" si="0">IF(OR((F5=""),(G5="")),"",SQRT((F5-C5)^2+(G5-D5)^2))</f>
        <v>6.4031242374325769E-4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-5.0000000000000044E-4</v>
      </c>
      <c r="O5" s="3">
        <f>IF(G5="","",G5-D5)</f>
        <v>3.9999999999995595E-4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0.12239999999999999</v>
      </c>
      <c r="G6" s="4">
        <v>0.56310000000000004</v>
      </c>
      <c r="H6" s="3">
        <f t="shared" si="0"/>
        <v>1.0458011283222055E-2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1.0399999999999993E-2</v>
      </c>
      <c r="O6" s="3">
        <f t="shared" ref="O6:O7" si="6">IF(G6="","",G6-D6)</f>
        <v>1.0999999999999899E-3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0.1202</v>
      </c>
      <c r="G7" s="3">
        <v>0.30230000000000001</v>
      </c>
      <c r="H7" s="3">
        <f t="shared" si="0"/>
        <v>1.9502051174171437E-2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-2.7999999999999969E-3</v>
      </c>
      <c r="O7" s="3">
        <f t="shared" si="6"/>
        <v>1.9300000000000039E-2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195.7236684648</v>
      </c>
      <c r="F3" s="8"/>
    </row>
    <row r="4" spans="2:6" x14ac:dyDescent="0.25">
      <c r="B4" s="1" t="s">
        <v>39</v>
      </c>
      <c r="C4" s="18"/>
      <c r="D4" s="18"/>
      <c r="E4" s="1">
        <v>184.83715961639999</v>
      </c>
      <c r="F4" s="8"/>
    </row>
    <row r="5" spans="2:6" x14ac:dyDescent="0.25">
      <c r="B5" s="1" t="s">
        <v>40</v>
      </c>
      <c r="C5" s="18"/>
      <c r="D5" s="18"/>
      <c r="E5" s="1">
        <v>171.20713379279999</v>
      </c>
      <c r="F5" s="8"/>
    </row>
    <row r="6" spans="2:6" x14ac:dyDescent="0.25">
      <c r="B6" s="1" t="s">
        <v>41</v>
      </c>
      <c r="C6" s="18"/>
      <c r="D6" s="18"/>
      <c r="E6" s="1">
        <v>178.7955850008</v>
      </c>
      <c r="F6" s="8"/>
    </row>
    <row r="7" spans="2:6" x14ac:dyDescent="0.25">
      <c r="B7" s="1" t="s">
        <v>42</v>
      </c>
      <c r="C7" s="18"/>
      <c r="D7" s="18"/>
      <c r="E7" s="1">
        <v>176.78172679560001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3" workbookViewId="0">
      <selection activeCell="D74" sqref="D74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9.4067608628399996E-2</v>
      </c>
      <c r="D4">
        <v>0</v>
      </c>
    </row>
    <row r="5" spans="2:4" x14ac:dyDescent="0.25">
      <c r="B5">
        <v>2</v>
      </c>
      <c r="C5">
        <v>4.2612072167999997E-2</v>
      </c>
      <c r="D5">
        <v>0</v>
      </c>
    </row>
    <row r="6" spans="2:4" x14ac:dyDescent="0.25">
      <c r="B6">
        <v>3</v>
      </c>
      <c r="C6">
        <v>6.8383619924400008E-2</v>
      </c>
      <c r="D6">
        <v>0</v>
      </c>
    </row>
    <row r="7" spans="2:4" x14ac:dyDescent="0.25">
      <c r="B7">
        <v>4</v>
      </c>
      <c r="C7">
        <v>8.11672415748E-2</v>
      </c>
      <c r="D7">
        <v>0</v>
      </c>
    </row>
    <row r="8" spans="2:4" x14ac:dyDescent="0.25">
      <c r="B8">
        <v>5</v>
      </c>
      <c r="C8">
        <v>7.4775430749599997E-2</v>
      </c>
      <c r="D8">
        <v>0</v>
      </c>
    </row>
    <row r="9" spans="2:4" x14ac:dyDescent="0.25">
      <c r="B9">
        <v>6</v>
      </c>
      <c r="C9">
        <v>7.4775430749599997E-2</v>
      </c>
      <c r="D9">
        <v>0</v>
      </c>
    </row>
    <row r="10" spans="2:4" x14ac:dyDescent="0.25">
      <c r="B10">
        <v>7</v>
      </c>
      <c r="C10">
        <v>0.1047206266704</v>
      </c>
      <c r="D10">
        <v>0</v>
      </c>
    </row>
    <row r="11" spans="2:4" x14ac:dyDescent="0.25">
      <c r="B11">
        <v>8</v>
      </c>
      <c r="C11">
        <v>0.13072566523320001</v>
      </c>
      <c r="D11">
        <v>0</v>
      </c>
    </row>
    <row r="12" spans="2:4" x14ac:dyDescent="0.25">
      <c r="B12">
        <v>9</v>
      </c>
      <c r="C12">
        <v>0.13069647888239999</v>
      </c>
      <c r="D12">
        <v>0</v>
      </c>
    </row>
    <row r="13" spans="2:4" x14ac:dyDescent="0.25">
      <c r="B13">
        <v>10</v>
      </c>
      <c r="C13">
        <v>0.17088608393400001</v>
      </c>
      <c r="D13">
        <v>0</v>
      </c>
    </row>
    <row r="14" spans="2:4" x14ac:dyDescent="0.25">
      <c r="B14">
        <v>11</v>
      </c>
      <c r="C14">
        <v>0.16128377452079998</v>
      </c>
      <c r="D14">
        <v>0</v>
      </c>
    </row>
    <row r="15" spans="2:4" x14ac:dyDescent="0.25">
      <c r="B15">
        <v>12</v>
      </c>
      <c r="C15">
        <v>0.16128377452079998</v>
      </c>
      <c r="D15">
        <v>0</v>
      </c>
    </row>
    <row r="16" spans="2:4" x14ac:dyDescent="0.25">
      <c r="B16">
        <v>13</v>
      </c>
      <c r="C16">
        <v>0.21031684386480001</v>
      </c>
      <c r="D16">
        <v>0</v>
      </c>
    </row>
    <row r="17" spans="2:4" x14ac:dyDescent="0.25">
      <c r="B17">
        <v>14</v>
      </c>
      <c r="C17">
        <v>0.21031684386480001</v>
      </c>
      <c r="D17">
        <v>0</v>
      </c>
    </row>
    <row r="18" spans="2:4" x14ac:dyDescent="0.25">
      <c r="B18">
        <v>15</v>
      </c>
      <c r="C18">
        <v>0.26874791816639998</v>
      </c>
      <c r="D18">
        <v>0</v>
      </c>
    </row>
    <row r="19" spans="2:4" x14ac:dyDescent="0.25">
      <c r="B19">
        <v>16</v>
      </c>
      <c r="C19">
        <v>0.26874791816639998</v>
      </c>
      <c r="D19">
        <v>0</v>
      </c>
    </row>
    <row r="20" spans="2:4" x14ac:dyDescent="0.25">
      <c r="B20">
        <v>17</v>
      </c>
      <c r="C20">
        <v>0.34731757451999995</v>
      </c>
      <c r="D20">
        <v>0</v>
      </c>
    </row>
    <row r="21" spans="2:4" x14ac:dyDescent="0.25">
      <c r="B21">
        <v>18</v>
      </c>
      <c r="C21">
        <v>0.34702571101200003</v>
      </c>
      <c r="D21">
        <v>0</v>
      </c>
    </row>
    <row r="22" spans="2:4" x14ac:dyDescent="0.25">
      <c r="B22">
        <v>19</v>
      </c>
      <c r="C22">
        <v>0.44625930373199996</v>
      </c>
      <c r="D22">
        <v>0</v>
      </c>
    </row>
    <row r="23" spans="2:4" x14ac:dyDescent="0.25">
      <c r="B23">
        <v>20</v>
      </c>
      <c r="C23">
        <v>0.44596744022399998</v>
      </c>
      <c r="D23">
        <v>0</v>
      </c>
    </row>
    <row r="24" spans="2:4" x14ac:dyDescent="0.25">
      <c r="B24">
        <v>21</v>
      </c>
      <c r="C24">
        <v>0.57467924725200004</v>
      </c>
      <c r="D24">
        <v>0</v>
      </c>
    </row>
    <row r="25" spans="2:4" x14ac:dyDescent="0.25">
      <c r="B25">
        <v>22</v>
      </c>
      <c r="C25">
        <v>0.53761258173600002</v>
      </c>
      <c r="D25">
        <v>0</v>
      </c>
    </row>
    <row r="26" spans="2:4" x14ac:dyDescent="0.25">
      <c r="B26">
        <v>23</v>
      </c>
      <c r="C26">
        <v>0.53761258173600002</v>
      </c>
      <c r="D26">
        <v>0</v>
      </c>
    </row>
    <row r="27" spans="2:4" x14ac:dyDescent="0.25">
      <c r="B27">
        <v>24</v>
      </c>
      <c r="C27">
        <v>0.68733856133999993</v>
      </c>
      <c r="D27">
        <v>0</v>
      </c>
    </row>
    <row r="28" spans="2:4" x14ac:dyDescent="0.25">
      <c r="B28">
        <v>25</v>
      </c>
      <c r="C28">
        <v>0.68763042484799997</v>
      </c>
      <c r="D28">
        <v>0</v>
      </c>
    </row>
    <row r="29" spans="2:4" x14ac:dyDescent="0.25">
      <c r="B29">
        <v>26</v>
      </c>
      <c r="C29">
        <v>0.87500679698400008</v>
      </c>
      <c r="D29">
        <v>0</v>
      </c>
    </row>
    <row r="30" spans="2:4" x14ac:dyDescent="0.25">
      <c r="B30">
        <v>27</v>
      </c>
      <c r="C30">
        <v>0.87500679698400008</v>
      </c>
      <c r="D30">
        <v>0</v>
      </c>
    </row>
    <row r="31" spans="2:4" x14ac:dyDescent="0.25">
      <c r="B31">
        <v>28</v>
      </c>
      <c r="C31">
        <v>1.1254256868479999</v>
      </c>
      <c r="D31">
        <v>0</v>
      </c>
    </row>
    <row r="32" spans="2:4" x14ac:dyDescent="0.25">
      <c r="B32">
        <v>29</v>
      </c>
      <c r="C32">
        <v>1.126009413864</v>
      </c>
      <c r="D32">
        <v>0</v>
      </c>
    </row>
    <row r="33" spans="2:4" x14ac:dyDescent="0.25">
      <c r="B33">
        <v>30</v>
      </c>
      <c r="C33">
        <v>1.429255598676</v>
      </c>
      <c r="D33">
        <v>0</v>
      </c>
    </row>
    <row r="34" spans="2:4" x14ac:dyDescent="0.25">
      <c r="B34">
        <v>31</v>
      </c>
      <c r="C34">
        <v>1.430714916216</v>
      </c>
      <c r="D34">
        <v>0</v>
      </c>
    </row>
    <row r="35" spans="2:4" x14ac:dyDescent="0.25">
      <c r="B35">
        <v>32</v>
      </c>
      <c r="C35">
        <v>1.8250225155240001</v>
      </c>
      <c r="D35">
        <v>0</v>
      </c>
    </row>
    <row r="36" spans="2:4" x14ac:dyDescent="0.25">
      <c r="B36">
        <v>33</v>
      </c>
      <c r="C36">
        <v>1.8285248776199998</v>
      </c>
      <c r="D36">
        <v>0</v>
      </c>
    </row>
    <row r="37" spans="2:4" x14ac:dyDescent="0.25">
      <c r="B37">
        <v>34</v>
      </c>
      <c r="C37">
        <v>2.3302382478719998</v>
      </c>
      <c r="D37">
        <v>0</v>
      </c>
    </row>
    <row r="38" spans="2:4" x14ac:dyDescent="0.25">
      <c r="B38">
        <v>35</v>
      </c>
      <c r="C38">
        <v>2.3293626573479997</v>
      </c>
      <c r="D38">
        <v>0</v>
      </c>
    </row>
    <row r="39" spans="2:4" x14ac:dyDescent="0.25">
      <c r="B39">
        <v>36</v>
      </c>
      <c r="C39">
        <v>2.9536587009599997</v>
      </c>
      <c r="D39">
        <v>0</v>
      </c>
    </row>
    <row r="40" spans="2:4" x14ac:dyDescent="0.25">
      <c r="B40">
        <v>37</v>
      </c>
      <c r="C40">
        <v>2.97117051144</v>
      </c>
      <c r="D40">
        <v>0</v>
      </c>
    </row>
    <row r="41" spans="2:4" x14ac:dyDescent="0.25">
      <c r="B41">
        <v>38</v>
      </c>
      <c r="C41">
        <v>3.7533647128799998</v>
      </c>
      <c r="D41">
        <v>0</v>
      </c>
    </row>
    <row r="42" spans="2:4" x14ac:dyDescent="0.25">
      <c r="B42">
        <v>39</v>
      </c>
      <c r="C42">
        <v>3.7796324285999998</v>
      </c>
      <c r="D42">
        <v>0</v>
      </c>
    </row>
    <row r="43" spans="2:4" x14ac:dyDescent="0.25">
      <c r="B43">
        <v>40</v>
      </c>
      <c r="C43">
        <v>4.8332596924799995</v>
      </c>
      <c r="D43">
        <v>0</v>
      </c>
    </row>
    <row r="44" spans="2:4" x14ac:dyDescent="0.25">
      <c r="B44">
        <v>41</v>
      </c>
      <c r="C44">
        <v>4.8186665170800005</v>
      </c>
      <c r="D44">
        <v>0</v>
      </c>
    </row>
    <row r="45" spans="2:4" x14ac:dyDescent="0.25">
      <c r="B45">
        <v>42</v>
      </c>
      <c r="C45">
        <v>6.1349709381599995</v>
      </c>
      <c r="D45">
        <v>0</v>
      </c>
    </row>
    <row r="46" spans="2:4" x14ac:dyDescent="0.25">
      <c r="B46">
        <v>43</v>
      </c>
      <c r="C46">
        <v>6.1408082083199993</v>
      </c>
      <c r="D46">
        <v>0</v>
      </c>
    </row>
    <row r="47" spans="2:4" x14ac:dyDescent="0.25">
      <c r="B47">
        <v>44</v>
      </c>
      <c r="C47">
        <v>7.8861519861599998</v>
      </c>
      <c r="D47">
        <v>0</v>
      </c>
    </row>
    <row r="48" spans="2:4" x14ac:dyDescent="0.25">
      <c r="B48">
        <v>45</v>
      </c>
      <c r="C48">
        <v>7.7548134075599995</v>
      </c>
      <c r="D48">
        <v>0</v>
      </c>
    </row>
    <row r="49" spans="2:4" x14ac:dyDescent="0.25">
      <c r="B49">
        <v>46</v>
      </c>
      <c r="C49">
        <v>9.923359271999999</v>
      </c>
      <c r="D49">
        <v>0</v>
      </c>
    </row>
    <row r="50" spans="2:4" x14ac:dyDescent="0.25">
      <c r="B50">
        <v>47</v>
      </c>
      <c r="C50">
        <v>10.0546978506</v>
      </c>
      <c r="D50">
        <v>0</v>
      </c>
    </row>
    <row r="51" spans="2:4" x14ac:dyDescent="0.25">
      <c r="B51">
        <v>48</v>
      </c>
      <c r="C51">
        <v>12.64060853148</v>
      </c>
      <c r="D51">
        <v>0</v>
      </c>
    </row>
    <row r="52" spans="2:4" x14ac:dyDescent="0.25">
      <c r="B52">
        <v>49</v>
      </c>
      <c r="C52">
        <v>12.6376898964</v>
      </c>
      <c r="D52">
        <v>0</v>
      </c>
    </row>
    <row r="53" spans="2:4" x14ac:dyDescent="0.25">
      <c r="B53">
        <v>50</v>
      </c>
      <c r="C53">
        <v>16.01746931904</v>
      </c>
      <c r="D53">
        <v>0</v>
      </c>
    </row>
    <row r="54" spans="2:4" x14ac:dyDescent="0.25">
      <c r="B54">
        <v>51</v>
      </c>
      <c r="C54">
        <v>16.224692409719999</v>
      </c>
      <c r="D54">
        <v>0</v>
      </c>
    </row>
    <row r="55" spans="2:4" x14ac:dyDescent="0.25">
      <c r="B55">
        <v>52</v>
      </c>
      <c r="C55">
        <v>20.01891801372</v>
      </c>
      <c r="D55">
        <v>0</v>
      </c>
    </row>
    <row r="56" spans="2:4" x14ac:dyDescent="0.25">
      <c r="B56">
        <v>53</v>
      </c>
      <c r="C56">
        <v>20.754414053879998</v>
      </c>
      <c r="D56">
        <v>0</v>
      </c>
    </row>
    <row r="57" spans="2:4" x14ac:dyDescent="0.25">
      <c r="B57">
        <v>54</v>
      </c>
      <c r="C57">
        <v>26.717185522320001</v>
      </c>
      <c r="D57">
        <v>0</v>
      </c>
    </row>
    <row r="58" spans="2:4" x14ac:dyDescent="0.25">
      <c r="B58">
        <v>55</v>
      </c>
      <c r="C58">
        <v>25.631453272559998</v>
      </c>
      <c r="D58">
        <v>0</v>
      </c>
    </row>
    <row r="59" spans="2:4" x14ac:dyDescent="0.25">
      <c r="B59">
        <v>56</v>
      </c>
      <c r="C59">
        <v>32.776271948400002</v>
      </c>
      <c r="D59">
        <v>0</v>
      </c>
    </row>
    <row r="60" spans="2:4" x14ac:dyDescent="0.25">
      <c r="B60">
        <v>57</v>
      </c>
      <c r="C60">
        <v>32.922203702399997</v>
      </c>
      <c r="D60">
        <v>0</v>
      </c>
    </row>
    <row r="61" spans="2:4" x14ac:dyDescent="0.25">
      <c r="B61">
        <v>58</v>
      </c>
      <c r="C61">
        <v>43.954644304799999</v>
      </c>
      <c r="D61">
        <v>0</v>
      </c>
    </row>
    <row r="62" spans="2:4" x14ac:dyDescent="0.25">
      <c r="B62">
        <v>59</v>
      </c>
      <c r="C62">
        <v>41.444618136000003</v>
      </c>
      <c r="D62">
        <v>0</v>
      </c>
    </row>
    <row r="63" spans="2:4" x14ac:dyDescent="0.25">
      <c r="B63">
        <v>60</v>
      </c>
      <c r="C63">
        <v>38.671914809999997</v>
      </c>
      <c r="D63">
        <v>0</v>
      </c>
    </row>
    <row r="64" spans="2:4" x14ac:dyDescent="0.25">
      <c r="B64">
        <v>61</v>
      </c>
      <c r="C64">
        <v>50.579945936400001</v>
      </c>
      <c r="D64">
        <v>0</v>
      </c>
    </row>
    <row r="65" spans="2:4" x14ac:dyDescent="0.25">
      <c r="B65">
        <v>62</v>
      </c>
      <c r="C65">
        <v>50.404827831599995</v>
      </c>
      <c r="D65">
        <v>0</v>
      </c>
    </row>
    <row r="66" spans="2:4" x14ac:dyDescent="0.25">
      <c r="B66">
        <v>63</v>
      </c>
      <c r="C66">
        <v>63.8889219012</v>
      </c>
      <c r="D66">
        <v>0</v>
      </c>
    </row>
    <row r="67" spans="2:4" x14ac:dyDescent="0.25">
      <c r="B67">
        <v>64</v>
      </c>
      <c r="C67">
        <v>63.742990147199997</v>
      </c>
      <c r="D67">
        <v>0</v>
      </c>
    </row>
    <row r="68" spans="2:4" x14ac:dyDescent="0.25">
      <c r="B68">
        <v>65</v>
      </c>
      <c r="C68">
        <v>81.400732381199987</v>
      </c>
      <c r="D68">
        <v>0</v>
      </c>
    </row>
    <row r="69" spans="2:4" x14ac:dyDescent="0.25">
      <c r="B69">
        <v>66</v>
      </c>
      <c r="C69">
        <v>81.5174777844</v>
      </c>
      <c r="D69">
        <v>0</v>
      </c>
    </row>
    <row r="70" spans="2:4" x14ac:dyDescent="0.25">
      <c r="B70">
        <v>67</v>
      </c>
      <c r="C70">
        <v>103.465613586</v>
      </c>
      <c r="D70">
        <v>0</v>
      </c>
    </row>
    <row r="71" spans="2:4" x14ac:dyDescent="0.25">
      <c r="B71">
        <v>68</v>
      </c>
      <c r="C71">
        <v>103.757477094</v>
      </c>
      <c r="D71">
        <v>0</v>
      </c>
    </row>
    <row r="72" spans="2:4" x14ac:dyDescent="0.25">
      <c r="B72">
        <v>69</v>
      </c>
      <c r="C72">
        <v>131.92230561599999</v>
      </c>
      <c r="D72">
        <v>0</v>
      </c>
    </row>
    <row r="73" spans="2:4" x14ac:dyDescent="0.25">
      <c r="B73">
        <v>70</v>
      </c>
      <c r="C73">
        <v>131.92230561599999</v>
      </c>
      <c r="D73">
        <v>0</v>
      </c>
    </row>
    <row r="74" spans="2:4" x14ac:dyDescent="0.25">
      <c r="B74">
        <v>71</v>
      </c>
      <c r="C74">
        <v>179.05826215799999</v>
      </c>
      <c r="D74">
        <v>0</v>
      </c>
    </row>
    <row r="75" spans="2:4" x14ac:dyDescent="0.25">
      <c r="B75">
        <v>72</v>
      </c>
      <c r="C75">
        <v>45.705825352799998</v>
      </c>
      <c r="D75">
        <v>0</v>
      </c>
    </row>
    <row r="76" spans="2:4" x14ac:dyDescent="0.25">
      <c r="B76">
        <v>73</v>
      </c>
      <c r="C76">
        <v>45.705825352799998</v>
      </c>
      <c r="D76">
        <v>0</v>
      </c>
    </row>
    <row r="77" spans="2:4" x14ac:dyDescent="0.25">
      <c r="B77">
        <v>74</v>
      </c>
      <c r="C77">
        <v>23.565059635919997</v>
      </c>
      <c r="D77">
        <v>0</v>
      </c>
    </row>
    <row r="78" spans="2:4" x14ac:dyDescent="0.25">
      <c r="B78">
        <v>75</v>
      </c>
      <c r="C78">
        <v>35.373857169600001</v>
      </c>
      <c r="D78">
        <v>0</v>
      </c>
    </row>
    <row r="79" spans="2:4" x14ac:dyDescent="0.25">
      <c r="B79">
        <v>76</v>
      </c>
      <c r="C79">
        <v>40.247977753200004</v>
      </c>
      <c r="D79">
        <v>0</v>
      </c>
    </row>
    <row r="80" spans="2:4" x14ac:dyDescent="0.25">
      <c r="B80">
        <v>77</v>
      </c>
      <c r="C80">
        <v>36.949920112800001</v>
      </c>
      <c r="D80">
        <v>0</v>
      </c>
    </row>
    <row r="81" spans="2:4" x14ac:dyDescent="0.25">
      <c r="B81">
        <v>78</v>
      </c>
      <c r="C81">
        <v>50.842623093599997</v>
      </c>
      <c r="D81">
        <v>0</v>
      </c>
    </row>
    <row r="82" spans="2:4" x14ac:dyDescent="0.25">
      <c r="B82">
        <v>79</v>
      </c>
      <c r="C82">
        <v>50.463200533200002</v>
      </c>
      <c r="D82">
        <v>0</v>
      </c>
    </row>
    <row r="83" spans="2:4" x14ac:dyDescent="0.25">
      <c r="B83">
        <v>80</v>
      </c>
      <c r="C83">
        <v>63.859735550400003</v>
      </c>
      <c r="D83">
        <v>0</v>
      </c>
    </row>
    <row r="84" spans="2:4" x14ac:dyDescent="0.25">
      <c r="B84">
        <v>81</v>
      </c>
      <c r="C84">
        <v>64.122412707599992</v>
      </c>
      <c r="D84">
        <v>0</v>
      </c>
    </row>
    <row r="85" spans="2:4" x14ac:dyDescent="0.25">
      <c r="B85">
        <v>82</v>
      </c>
      <c r="C85">
        <v>81.429918732000004</v>
      </c>
      <c r="D85">
        <v>0</v>
      </c>
    </row>
    <row r="86" spans="2:4" x14ac:dyDescent="0.25">
      <c r="B86">
        <v>83</v>
      </c>
      <c r="C86">
        <v>82.042832098800005</v>
      </c>
      <c r="D86">
        <v>0</v>
      </c>
    </row>
    <row r="87" spans="2:4" x14ac:dyDescent="0.25">
      <c r="B87">
        <v>84</v>
      </c>
      <c r="C87">
        <v>103.84503614640001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195.9571592712</v>
      </c>
    </row>
    <row r="3" spans="2:9" x14ac:dyDescent="0.25">
      <c r="B3" s="18">
        <v>150</v>
      </c>
      <c r="C3" s="18">
        <v>200</v>
      </c>
      <c r="D3" s="1">
        <v>181.53910197599998</v>
      </c>
      <c r="E3" s="19" t="str">
        <f>IF(D3="","N/A",IF(OR(D3&lt;B3,D3&gt;C3),"FAIL","PASS"))</f>
        <v>PASS</v>
      </c>
      <c r="H3" t="s">
        <v>39</v>
      </c>
      <c r="I3">
        <v>184.69122786239998</v>
      </c>
    </row>
    <row r="4" spans="2:9" x14ac:dyDescent="0.25">
      <c r="H4" t="s">
        <v>40</v>
      </c>
      <c r="I4">
        <v>171.11957474039997</v>
      </c>
    </row>
    <row r="5" spans="2:9" x14ac:dyDescent="0.25">
      <c r="H5" t="s">
        <v>41</v>
      </c>
      <c r="I5">
        <v>178.97070310560002</v>
      </c>
    </row>
    <row r="6" spans="2:9" x14ac:dyDescent="0.25">
      <c r="B6" s="15" t="s">
        <v>23</v>
      </c>
      <c r="H6" t="s">
        <v>42</v>
      </c>
      <c r="I6">
        <v>176.95684490039997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0.13532638944104336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195.8696002188</v>
      </c>
      <c r="J2" t="s">
        <v>26</v>
      </c>
    </row>
    <row r="3" spans="2:10" x14ac:dyDescent="0.25">
      <c r="B3" s="18">
        <v>100</v>
      </c>
      <c r="C3" s="18"/>
      <c r="D3" s="1">
        <v>674.94719903449663</v>
      </c>
      <c r="E3" s="19" t="str">
        <f>IF(D3="","N/A",IF(OR(D3&lt;B3),"FAIL","PASS"))</f>
        <v>PASS</v>
      </c>
      <c r="I3">
        <v>0.2901998860044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tabSelected="1"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8.2130391151199994E-2</v>
      </c>
    </row>
    <row r="3" spans="2:9" x14ac:dyDescent="0.25">
      <c r="B3" s="18">
        <v>0.05</v>
      </c>
      <c r="C3" s="18">
        <v>0.1</v>
      </c>
      <c r="D3" s="1">
        <v>7.6007094753359997E-2</v>
      </c>
      <c r="E3" s="19" t="str">
        <f>IF(D3="","N/A",IF(OR(D3&lt;B3,D3&gt;C3),"FAIL","PASS"))</f>
        <v>PASS</v>
      </c>
      <c r="H3" t="s">
        <v>39</v>
      </c>
      <c r="I3">
        <v>7.7373015970799999E-2</v>
      </c>
    </row>
    <row r="4" spans="2:9" x14ac:dyDescent="0.25">
      <c r="H4" t="s">
        <v>40</v>
      </c>
      <c r="I4">
        <v>7.1681677564799998E-2</v>
      </c>
    </row>
    <row r="5" spans="2:9" x14ac:dyDescent="0.25">
      <c r="H5" t="s">
        <v>41</v>
      </c>
      <c r="I5">
        <v>7.5154853310000005E-2</v>
      </c>
    </row>
    <row r="6" spans="2:9" x14ac:dyDescent="0.25">
      <c r="H6" t="s">
        <v>42</v>
      </c>
      <c r="I6">
        <v>7.3695535770000001E-2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196.1906500776</v>
      </c>
      <c r="J2">
        <v>81.955273046399995</v>
      </c>
      <c r="K2">
        <v>177.6573173196</v>
      </c>
      <c r="L2">
        <v>70.309919077200007</v>
      </c>
    </row>
    <row r="3" spans="2:12" x14ac:dyDescent="0.25">
      <c r="B3" s="18">
        <v>50</v>
      </c>
      <c r="C3" s="18"/>
      <c r="D3" s="1">
        <v>63.859735550400003</v>
      </c>
      <c r="E3" s="19" t="str">
        <f>IF(D3="","N/A",IF(OR(D3&lt;B3),"FAIL","PASS"))</f>
        <v>PASS</v>
      </c>
      <c r="H3" t="s">
        <v>39</v>
      </c>
      <c r="I3">
        <v>184.66204151160002</v>
      </c>
      <c r="J3">
        <v>80.233278349199992</v>
      </c>
      <c r="K3">
        <v>175.76020451760002</v>
      </c>
      <c r="L3">
        <v>73.6371630684</v>
      </c>
    </row>
    <row r="4" spans="2:12" x14ac:dyDescent="0.25">
      <c r="H4" t="s">
        <v>40</v>
      </c>
      <c r="I4">
        <v>171.14876109119999</v>
      </c>
      <c r="J4">
        <v>76.701729902400004</v>
      </c>
      <c r="K4">
        <v>165.98277699960002</v>
      </c>
      <c r="L4">
        <v>69.959682867599994</v>
      </c>
    </row>
    <row r="5" spans="2:12" x14ac:dyDescent="0.25">
      <c r="H5" t="s">
        <v>41</v>
      </c>
      <c r="I5">
        <v>179.32093931519998</v>
      </c>
      <c r="J5">
        <v>83.881572199199994</v>
      </c>
      <c r="K5">
        <v>165.92440429799998</v>
      </c>
      <c r="L5">
        <v>65.815221054000006</v>
      </c>
    </row>
    <row r="6" spans="2:12" x14ac:dyDescent="0.25">
      <c r="H6" t="s">
        <v>42</v>
      </c>
      <c r="I6">
        <v>177.21952205760002</v>
      </c>
      <c r="J6">
        <v>80.758632663599997</v>
      </c>
      <c r="K6">
        <v>165.83684524560002</v>
      </c>
      <c r="L6">
        <v>63.859735550400003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195.98634562199999</v>
      </c>
      <c r="J2">
        <v>81.955273046399995</v>
      </c>
      <c r="K2">
        <v>177.6573173196</v>
      </c>
      <c r="L2">
        <v>70.3682917788</v>
      </c>
    </row>
    <row r="3" spans="2:12" x14ac:dyDescent="0.25">
      <c r="B3" s="18">
        <v>20</v>
      </c>
      <c r="C3" s="18"/>
      <c r="D3" s="1">
        <v>65.601394538059267</v>
      </c>
      <c r="E3" s="19" t="str">
        <f>IF(D3="","N/A",IF(OR(D3&lt;B3),"FAIL","PASS"))</f>
        <v>PASS</v>
      </c>
      <c r="G3" t="s">
        <v>38</v>
      </c>
      <c r="H3" t="s">
        <v>27</v>
      </c>
      <c r="I3">
        <v>0.29151327179039999</v>
      </c>
      <c r="J3">
        <v>0.37241783620800001</v>
      </c>
      <c r="K3">
        <v>0.30908345497199996</v>
      </c>
      <c r="L3">
        <v>1.0223978685240001</v>
      </c>
    </row>
    <row r="4" spans="2:12" x14ac:dyDescent="0.25">
      <c r="G4" t="s">
        <v>39</v>
      </c>
      <c r="H4" t="s">
        <v>26</v>
      </c>
      <c r="I4">
        <v>184.45773705599998</v>
      </c>
      <c r="J4">
        <v>80.204091998400003</v>
      </c>
      <c r="K4">
        <v>175.55590006200001</v>
      </c>
      <c r="L4">
        <v>73.666349419200003</v>
      </c>
    </row>
    <row r="5" spans="2:12" x14ac:dyDescent="0.25">
      <c r="G5" t="s">
        <v>39</v>
      </c>
      <c r="H5" t="s">
        <v>27</v>
      </c>
      <c r="I5">
        <v>0.28660996485599999</v>
      </c>
      <c r="J5">
        <v>0.36074329588799997</v>
      </c>
      <c r="K5">
        <v>0.30791600093999999</v>
      </c>
      <c r="L5">
        <v>1.048373720736</v>
      </c>
    </row>
    <row r="6" spans="2:12" x14ac:dyDescent="0.25">
      <c r="G6" t="s">
        <v>40</v>
      </c>
      <c r="H6" t="s">
        <v>26</v>
      </c>
      <c r="I6">
        <v>171.00282933719998</v>
      </c>
      <c r="J6">
        <v>76.760102603999997</v>
      </c>
      <c r="K6">
        <v>165.83684524560002</v>
      </c>
      <c r="L6">
        <v>70.018055569200001</v>
      </c>
    </row>
    <row r="7" spans="2:12" x14ac:dyDescent="0.25">
      <c r="G7" t="s">
        <v>40</v>
      </c>
      <c r="H7" t="s">
        <v>27</v>
      </c>
      <c r="I7">
        <v>0.26638382375159997</v>
      </c>
      <c r="J7">
        <v>0.34177216786800002</v>
      </c>
      <c r="K7">
        <v>0.29507400658799998</v>
      </c>
      <c r="L7">
        <v>0.96490075744799997</v>
      </c>
    </row>
    <row r="8" spans="2:12" x14ac:dyDescent="0.25">
      <c r="G8" t="s">
        <v>41</v>
      </c>
      <c r="H8" t="s">
        <v>26</v>
      </c>
      <c r="I8">
        <v>179.32093931519998</v>
      </c>
      <c r="J8">
        <v>83.881572199199994</v>
      </c>
      <c r="K8">
        <v>166.0411497012</v>
      </c>
      <c r="L8">
        <v>65.902780106400002</v>
      </c>
    </row>
    <row r="9" spans="2:12" x14ac:dyDescent="0.25">
      <c r="G9" t="s">
        <v>41</v>
      </c>
      <c r="H9" t="s">
        <v>27</v>
      </c>
      <c r="I9">
        <v>0.27989710417199998</v>
      </c>
      <c r="J9">
        <v>0.38263305898799999</v>
      </c>
      <c r="K9">
        <v>0.29857636868399995</v>
      </c>
      <c r="L9">
        <v>1.004594194536</v>
      </c>
    </row>
    <row r="10" spans="2:12" x14ac:dyDescent="0.25">
      <c r="G10" t="s">
        <v>42</v>
      </c>
      <c r="H10" t="s">
        <v>26</v>
      </c>
      <c r="I10">
        <v>177.24870840839998</v>
      </c>
      <c r="J10">
        <v>80.758632663599997</v>
      </c>
      <c r="K10">
        <v>166.15789510439998</v>
      </c>
      <c r="L10">
        <v>64.005667304400006</v>
      </c>
    </row>
    <row r="11" spans="2:12" x14ac:dyDescent="0.25">
      <c r="G11" t="s">
        <v>42</v>
      </c>
      <c r="H11" t="s">
        <v>27</v>
      </c>
      <c r="I11">
        <v>0.2713455033876</v>
      </c>
      <c r="J11">
        <v>0.36979106463599998</v>
      </c>
      <c r="K11">
        <v>0.29180513529840002</v>
      </c>
      <c r="L11">
        <v>0.95702044273199993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2023-06-22T07:28:09Z</dcterms:modified>
</cp:coreProperties>
</file>