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A95E0C3-9FD8-4950-B197-5E8A371FC91E}" xr6:coauthVersionLast="47" xr6:coauthVersionMax="47" xr10:uidLastSave="{00000000-0000-0000-0000-000000000000}"/>
  <bookViews>
    <workbookView minimized="1" xWindow="60" yWindow="15" windowWidth="15330" windowHeight="10890" tabRatio="763" firstSheet="5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<sst xmlns="http://schemas.openxmlformats.org/spreadsheetml/2006/main" count="171" uniqueCount="101">
  <si>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</si>
  <si>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</si>
  <si>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</si>
  <si>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</si>
  <si>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</si>
  <si>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</si>
  <si>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</si>
  <si>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</si>
  <si>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</si>
  <si>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</si>
  <si>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</si>
  <si>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</si>
  <si>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</si>
  <si>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</si>
  <si>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</si>
  <si>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</si>
  <si>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</si>
  <si>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</si>
  <si>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</si>
  <si>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</si>
  <si>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</si>
  <si>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</si>
  <si>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</si>
  <si>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</si>
  <si>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</si>
  <si>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</si>
  <si>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</si>
  <si>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</si>
  <si>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</si>
  <si>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</si>
  <si>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</si>
  <si>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</si>
  <si>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</si>
  <si>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</si>
  <si>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</si>
  <si>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</si>
  <si>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</si>
  <si>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</si>
  <si>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</si>
  <si>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</si>
  <si>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</si>
  <si>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</si>
  <si>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</si>
  <si>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</si>
  <si>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</si>
  <si>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</si>
  <si>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</si>
  <si>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</si>
  <si>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</si>
  <si>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</si>
  <si>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</si>
  <si>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</si>
  <si>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</si>
  <si>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</si>
  <si>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</si>
  <si>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</si>
  <si>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</si>
  <si>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</si>
  <si>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</si>
  <si>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</si>
  <si>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</si>
  <si>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</si>
  <si>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</si>
  <si>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</si>
  <si>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</si>
  <si>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</si>
  <si>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</si>
  <si>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</si>
  <si>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</si>
  <si>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</si>
  <si>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</si>
  <si>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</si>
  <si>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</si>
  <si>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</si>
  <si>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</si>
  <si>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</si>
  <si>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</si>
  <si>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</si>
  <si>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</si>
  <si>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</si>
  <si>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</si>
  <si>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</si>
  <si>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</si>
  <si>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</si>
  <si>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</si>
  <si>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</si>
  <si>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</si>
  <si>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</si>
  <si>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</si>
  <si>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</si>
  <si>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</si>
  <si>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</si>
  <si>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</si>
  <si>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</si>
  <si>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</si>
  <si>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</si>
  <si>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</si>
  <si>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</si>
  <si>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</si>
  <si>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</si>
  <si>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S23124831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</si>
</sst>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177.45301286399999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0.156595191682911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678.91504605936541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0.17580000000000001</v>
      </c>
      <c r="E15" s="20">
        <f>ChromaticityCoordinates!G4</f>
        <v>0.49280000000000002</v>
      </c>
      <c r="F15" s="20" t="s">
        <v>49</v>
      </c>
      <c r="H15" s="26">
        <f>ChromaticityCoordinates!H4</f>
        <v>1.1860860002546219E-2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0.45040000000000002</v>
      </c>
      <c r="E16" s="20">
        <f>ChromaticityCoordinates!G5</f>
        <v>0.5282</v>
      </c>
      <c r="F16" s="20" t="s">
        <v>49</v>
      </c>
      <c r="H16" s="26">
        <f>ChromaticityCoordinates!H5</f>
        <v>6.3245553203365886E-4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0.1227</v>
      </c>
      <c r="E17" s="20">
        <f>ChromaticityCoordinates!G6</f>
        <v>0.56230000000000002</v>
      </c>
      <c r="F17" s="20" t="s">
        <v>49</v>
      </c>
      <c r="H17" s="26">
        <f>ChromaticityCoordinates!H6</f>
        <v>1.070420478129973E-2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0.12189999999999999</v>
      </c>
      <c r="E18" s="20">
        <f>ChromaticityCoordinates!G7</f>
        <v>0.29709999999999998</v>
      </c>
      <c r="F18" s="20" t="s">
        <v>49</v>
      </c>
      <c r="H18" s="26">
        <f>ChromaticityCoordinates!H7</f>
        <v>1.4142842712835352E-2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7.3637163068399999E-2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60.094696297200002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63.702412089508861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7.3345299560400007E-2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0.12821563906440001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0.16761721264439999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0.20602645029719999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0.26317332516359998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0.34002098681999998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0.43750339849200004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0.56271284342399996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0.71885982020399997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0.8583705770279999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1.1009091521759999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1.3971506127960001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1.7879558500080002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2.2841238136079998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2.906668676172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3.69791064636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4.7019211138800001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6.0065509946399995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7.6176375588000003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9.8007765986399988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12.407117725079999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15.419149127639999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19.659925898880001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26.18891257284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30.820786444799996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43.224985534799998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52.447872387599993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67.041047787599993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84.903094477199986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108.22298876640001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138.40167549359998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175.84776356999998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0.17580000000000001</v>
      </c>
      <c r="G4" s="4">
        <v>0.49280000000000002</v>
      </c>
      <c r="H4" s="3">
        <f>IF(OR((F4=""),(G4="")),"",SQRT((F4-C4)^2+(G4-D4)^2))</f>
        <v>1.1860860002546219E-2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-1.1999999999999789E-3</v>
      </c>
      <c r="O4" s="3">
        <f>IF(G4="","",G4-D4)</f>
        <v>1.1800000000000033E-2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0.45040000000000002</v>
      </c>
      <c r="G5" s="4">
        <v>0.5282</v>
      </c>
      <c r="H5" s="3">
        <f t="shared" ref="H5:H7" si="0">IF(OR((F5=""),(G5="")),"",SQRT((F5-C5)^2+(G5-D5)^2))</f>
        <v>6.3245553203365886E-4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-5.9999999999998943E-4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0.1227</v>
      </c>
      <c r="G6" s="4">
        <v>0.56230000000000002</v>
      </c>
      <c r="H6" s="3">
        <f t="shared" si="0"/>
        <v>1.070420478129973E-2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1.0700000000000001E-2</v>
      </c>
      <c r="O6" s="3">
        <f t="shared" ref="O6:O7" si="6">IF(G6="","",G6-D6)</f>
        <v>2.9999999999996696E-4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0.12189999999999999</v>
      </c>
      <c r="G7" s="3">
        <v>0.29709999999999998</v>
      </c>
      <c r="H7" s="3">
        <f t="shared" si="0"/>
        <v>1.4142842712835352E-2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-1.1000000000000038E-3</v>
      </c>
      <c r="O7" s="3">
        <f t="shared" si="6"/>
        <v>1.4100000000000001E-2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193.82655566279999</v>
      </c>
      <c r="F3" s="8"/>
    </row>
    <row r="4" spans="2:6" x14ac:dyDescent="0.25">
      <c r="B4" s="1" t="s">
        <v>39</v>
      </c>
      <c r="C4" s="18"/>
      <c r="D4" s="18"/>
      <c r="E4" s="1">
        <v>176.81091314639997</v>
      </c>
      <c r="F4" s="8"/>
    </row>
    <row r="5" spans="2:6" x14ac:dyDescent="0.25">
      <c r="B5" s="1" t="s">
        <v>40</v>
      </c>
      <c r="C5" s="18"/>
      <c r="D5" s="18"/>
      <c r="E5" s="1">
        <v>165.86603159639998</v>
      </c>
      <c r="F5" s="8"/>
    </row>
    <row r="6" spans="2:6" x14ac:dyDescent="0.25">
      <c r="B6" s="1" t="s">
        <v>41</v>
      </c>
      <c r="C6" s="18"/>
      <c r="D6" s="18"/>
      <c r="E6" s="1">
        <v>175.78939086839998</v>
      </c>
      <c r="F6" s="8"/>
    </row>
    <row r="7" spans="2:6" x14ac:dyDescent="0.25">
      <c r="B7" s="1" t="s">
        <v>42</v>
      </c>
      <c r="C7" s="18"/>
      <c r="D7" s="18"/>
      <c r="E7" s="1">
        <v>175.32240925560001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73" sqref="D7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9.2024564072400006E-2</v>
      </c>
      <c r="D4">
        <v>0</v>
      </c>
    </row>
    <row r="5" spans="2:4" x14ac:dyDescent="0.25">
      <c r="B5">
        <v>2</v>
      </c>
      <c r="C5">
        <v>4.1386245434400004E-2</v>
      </c>
      <c r="D5">
        <v>0</v>
      </c>
    </row>
    <row r="6" spans="2:4" x14ac:dyDescent="0.25">
      <c r="B6">
        <v>3</v>
      </c>
      <c r="C6">
        <v>6.67783706304E-2</v>
      </c>
      <c r="D6">
        <v>0</v>
      </c>
    </row>
    <row r="7" spans="2:4" x14ac:dyDescent="0.25">
      <c r="B7">
        <v>4</v>
      </c>
      <c r="C7">
        <v>7.9416060526800003E-2</v>
      </c>
      <c r="D7">
        <v>0</v>
      </c>
    </row>
    <row r="8" spans="2:4" x14ac:dyDescent="0.25">
      <c r="B8">
        <v>5</v>
      </c>
      <c r="C8">
        <v>7.2995063350799999E-2</v>
      </c>
      <c r="D8">
        <v>0</v>
      </c>
    </row>
    <row r="9" spans="2:4" x14ac:dyDescent="0.25">
      <c r="B9">
        <v>6</v>
      </c>
      <c r="C9">
        <v>7.2995063350799999E-2</v>
      </c>
      <c r="D9">
        <v>0</v>
      </c>
    </row>
    <row r="10" spans="2:4" x14ac:dyDescent="0.25">
      <c r="B10">
        <v>7</v>
      </c>
      <c r="C10">
        <v>0.1024732776588</v>
      </c>
      <c r="D10">
        <v>0</v>
      </c>
    </row>
    <row r="11" spans="2:4" x14ac:dyDescent="0.25">
      <c r="B11">
        <v>8</v>
      </c>
      <c r="C11">
        <v>0.1280988936612</v>
      </c>
      <c r="D11">
        <v>0</v>
      </c>
    </row>
    <row r="12" spans="2:4" x14ac:dyDescent="0.25">
      <c r="B12">
        <v>9</v>
      </c>
      <c r="C12">
        <v>0.12812808001199999</v>
      </c>
      <c r="D12">
        <v>0</v>
      </c>
    </row>
    <row r="13" spans="2:4" x14ac:dyDescent="0.25">
      <c r="B13">
        <v>10</v>
      </c>
      <c r="C13">
        <v>0.16770477169680001</v>
      </c>
      <c r="D13">
        <v>0</v>
      </c>
    </row>
    <row r="14" spans="2:4" x14ac:dyDescent="0.25">
      <c r="B14">
        <v>11</v>
      </c>
      <c r="C14">
        <v>0.16785070345079997</v>
      </c>
      <c r="D14">
        <v>0</v>
      </c>
    </row>
    <row r="15" spans="2:4" x14ac:dyDescent="0.25">
      <c r="B15">
        <v>12</v>
      </c>
      <c r="C15">
        <v>0.21901437640319998</v>
      </c>
      <c r="D15">
        <v>0</v>
      </c>
    </row>
    <row r="16" spans="2:4" x14ac:dyDescent="0.25">
      <c r="B16">
        <v>13</v>
      </c>
      <c r="C16">
        <v>0.20652261826079998</v>
      </c>
      <c r="D16">
        <v>0</v>
      </c>
    </row>
    <row r="17" spans="2:4" x14ac:dyDescent="0.25">
      <c r="B17">
        <v>14</v>
      </c>
      <c r="C17">
        <v>0.2066101773132</v>
      </c>
      <c r="D17">
        <v>0</v>
      </c>
    </row>
    <row r="18" spans="2:4" x14ac:dyDescent="0.25">
      <c r="B18">
        <v>15</v>
      </c>
      <c r="C18">
        <v>0.26390298393360001</v>
      </c>
      <c r="D18">
        <v>0</v>
      </c>
    </row>
    <row r="19" spans="2:4" x14ac:dyDescent="0.25">
      <c r="B19">
        <v>16</v>
      </c>
      <c r="C19">
        <v>0.2638737975828</v>
      </c>
      <c r="D19">
        <v>0</v>
      </c>
    </row>
    <row r="20" spans="2:4" x14ac:dyDescent="0.25">
      <c r="B20">
        <v>17</v>
      </c>
      <c r="C20">
        <v>0.34118844085200001</v>
      </c>
      <c r="D20">
        <v>0</v>
      </c>
    </row>
    <row r="21" spans="2:4" x14ac:dyDescent="0.25">
      <c r="B21">
        <v>18</v>
      </c>
      <c r="C21">
        <v>0.34148030435999999</v>
      </c>
      <c r="D21">
        <v>0</v>
      </c>
    </row>
    <row r="22" spans="2:4" x14ac:dyDescent="0.25">
      <c r="B22">
        <v>19</v>
      </c>
      <c r="C22">
        <v>0.43867085252399995</v>
      </c>
      <c r="D22">
        <v>0</v>
      </c>
    </row>
    <row r="23" spans="2:4" x14ac:dyDescent="0.25">
      <c r="B23">
        <v>20</v>
      </c>
      <c r="C23">
        <v>0.43837898901599998</v>
      </c>
      <c r="D23">
        <v>0</v>
      </c>
    </row>
    <row r="24" spans="2:4" x14ac:dyDescent="0.25">
      <c r="B24">
        <v>21</v>
      </c>
      <c r="C24">
        <v>0.56446402447199995</v>
      </c>
      <c r="D24">
        <v>0</v>
      </c>
    </row>
    <row r="25" spans="2:4" x14ac:dyDescent="0.25">
      <c r="B25">
        <v>22</v>
      </c>
      <c r="C25">
        <v>0.56475588797999998</v>
      </c>
      <c r="D25">
        <v>0</v>
      </c>
    </row>
    <row r="26" spans="2:4" x14ac:dyDescent="0.25">
      <c r="B26">
        <v>23</v>
      </c>
      <c r="C26">
        <v>0.72148659177599994</v>
      </c>
      <c r="D26">
        <v>0</v>
      </c>
    </row>
    <row r="27" spans="2:4" x14ac:dyDescent="0.25">
      <c r="B27">
        <v>24</v>
      </c>
      <c r="C27">
        <v>0.72148659177599994</v>
      </c>
      <c r="D27">
        <v>0</v>
      </c>
    </row>
    <row r="28" spans="2:4" x14ac:dyDescent="0.25">
      <c r="B28">
        <v>25</v>
      </c>
      <c r="C28">
        <v>0.91995377721600002</v>
      </c>
      <c r="D28">
        <v>0</v>
      </c>
    </row>
    <row r="29" spans="2:4" x14ac:dyDescent="0.25">
      <c r="B29">
        <v>26</v>
      </c>
      <c r="C29">
        <v>0.86158107561599995</v>
      </c>
      <c r="D29">
        <v>0</v>
      </c>
    </row>
    <row r="30" spans="2:4" x14ac:dyDescent="0.25">
      <c r="B30">
        <v>27</v>
      </c>
      <c r="C30">
        <v>0.86245666614000005</v>
      </c>
      <c r="D30">
        <v>0</v>
      </c>
    </row>
    <row r="31" spans="2:4" x14ac:dyDescent="0.25">
      <c r="B31">
        <v>28</v>
      </c>
      <c r="C31">
        <v>1.1058708318120001</v>
      </c>
      <c r="D31">
        <v>0</v>
      </c>
    </row>
    <row r="32" spans="2:4" x14ac:dyDescent="0.25">
      <c r="B32">
        <v>29</v>
      </c>
      <c r="C32">
        <v>1.1079138763679999</v>
      </c>
      <c r="D32">
        <v>0</v>
      </c>
    </row>
    <row r="33" spans="2:4" x14ac:dyDescent="0.25">
      <c r="B33">
        <v>30</v>
      </c>
      <c r="C33">
        <v>1.4047390640039998</v>
      </c>
      <c r="D33">
        <v>0</v>
      </c>
    </row>
    <row r="34" spans="2:4" x14ac:dyDescent="0.25">
      <c r="B34">
        <v>31</v>
      </c>
      <c r="C34">
        <v>1.407949562592</v>
      </c>
      <c r="D34">
        <v>0</v>
      </c>
    </row>
    <row r="35" spans="2:4" x14ac:dyDescent="0.25">
      <c r="B35">
        <v>32</v>
      </c>
      <c r="C35">
        <v>1.7990466633119999</v>
      </c>
      <c r="D35">
        <v>0</v>
      </c>
    </row>
    <row r="36" spans="2:4" x14ac:dyDescent="0.25">
      <c r="B36">
        <v>33</v>
      </c>
      <c r="C36">
        <v>1.794084983676</v>
      </c>
      <c r="D36">
        <v>0</v>
      </c>
    </row>
    <row r="37" spans="2:4" x14ac:dyDescent="0.25">
      <c r="B37">
        <v>34</v>
      </c>
      <c r="C37">
        <v>2.3033868051360002</v>
      </c>
      <c r="D37">
        <v>0</v>
      </c>
    </row>
    <row r="38" spans="2:4" x14ac:dyDescent="0.25">
      <c r="B38">
        <v>35</v>
      </c>
      <c r="C38">
        <v>2.2925878553399999</v>
      </c>
      <c r="D38">
        <v>0</v>
      </c>
    </row>
    <row r="39" spans="2:4" x14ac:dyDescent="0.25">
      <c r="B39">
        <v>36</v>
      </c>
      <c r="C39">
        <v>2.9060849491560004</v>
      </c>
      <c r="D39">
        <v>0</v>
      </c>
    </row>
    <row r="40" spans="2:4" x14ac:dyDescent="0.25">
      <c r="B40">
        <v>37</v>
      </c>
      <c r="C40">
        <v>2.9157164449200001</v>
      </c>
      <c r="D40">
        <v>0</v>
      </c>
    </row>
    <row r="41" spans="2:4" x14ac:dyDescent="0.25">
      <c r="B41">
        <v>38</v>
      </c>
      <c r="C41">
        <v>3.7154224568399998</v>
      </c>
      <c r="D41">
        <v>0</v>
      </c>
    </row>
    <row r="42" spans="2:4" x14ac:dyDescent="0.25">
      <c r="B42">
        <v>39</v>
      </c>
      <c r="C42">
        <v>3.7329342673199997</v>
      </c>
      <c r="D42">
        <v>0</v>
      </c>
    </row>
    <row r="43" spans="2:4" x14ac:dyDescent="0.25">
      <c r="B43">
        <v>40</v>
      </c>
      <c r="C43">
        <v>4.7194329243600004</v>
      </c>
      <c r="D43">
        <v>0</v>
      </c>
    </row>
    <row r="44" spans="2:4" x14ac:dyDescent="0.25">
      <c r="B44">
        <v>41</v>
      </c>
      <c r="C44">
        <v>4.7719683558000003</v>
      </c>
      <c r="D44">
        <v>0</v>
      </c>
    </row>
    <row r="45" spans="2:4" x14ac:dyDescent="0.25">
      <c r="B45">
        <v>42</v>
      </c>
      <c r="C45">
        <v>6.0386559805200006</v>
      </c>
      <c r="D45">
        <v>0</v>
      </c>
    </row>
    <row r="46" spans="2:4" x14ac:dyDescent="0.25">
      <c r="B46">
        <v>43</v>
      </c>
      <c r="C46">
        <v>6.0299000752799996</v>
      </c>
      <c r="D46">
        <v>0</v>
      </c>
    </row>
    <row r="47" spans="2:4" x14ac:dyDescent="0.25">
      <c r="B47">
        <v>44</v>
      </c>
      <c r="C47">
        <v>7.6497425446800005</v>
      </c>
      <c r="D47">
        <v>0</v>
      </c>
    </row>
    <row r="48" spans="2:4" x14ac:dyDescent="0.25">
      <c r="B48">
        <v>45</v>
      </c>
      <c r="C48">
        <v>7.7227084216800002</v>
      </c>
      <c r="D48">
        <v>0</v>
      </c>
    </row>
    <row r="49" spans="2:4" x14ac:dyDescent="0.25">
      <c r="B49">
        <v>46</v>
      </c>
      <c r="C49">
        <v>9.9000101913599998</v>
      </c>
      <c r="D49">
        <v>0</v>
      </c>
    </row>
    <row r="50" spans="2:4" x14ac:dyDescent="0.25">
      <c r="B50">
        <v>47</v>
      </c>
      <c r="C50">
        <v>9.7365666268800002</v>
      </c>
      <c r="D50">
        <v>0</v>
      </c>
    </row>
    <row r="51" spans="2:4" x14ac:dyDescent="0.25">
      <c r="B51">
        <v>48</v>
      </c>
      <c r="C51">
        <v>12.2144878098</v>
      </c>
      <c r="D51">
        <v>0</v>
      </c>
    </row>
    <row r="52" spans="2:4" x14ac:dyDescent="0.25">
      <c r="B52">
        <v>49</v>
      </c>
      <c r="C52">
        <v>12.44214134604</v>
      </c>
      <c r="D52">
        <v>0</v>
      </c>
    </row>
    <row r="53" spans="2:4" x14ac:dyDescent="0.25">
      <c r="B53">
        <v>50</v>
      </c>
      <c r="C53">
        <v>15.527138625600001</v>
      </c>
      <c r="D53">
        <v>0</v>
      </c>
    </row>
    <row r="54" spans="2:4" x14ac:dyDescent="0.25">
      <c r="B54">
        <v>51</v>
      </c>
      <c r="C54">
        <v>15.719768540879999</v>
      </c>
      <c r="D54">
        <v>0</v>
      </c>
    </row>
    <row r="55" spans="2:4" x14ac:dyDescent="0.25">
      <c r="B55">
        <v>52</v>
      </c>
      <c r="C55">
        <v>20.141500687080001</v>
      </c>
      <c r="D55">
        <v>0</v>
      </c>
    </row>
    <row r="56" spans="2:4" x14ac:dyDescent="0.25">
      <c r="B56">
        <v>53</v>
      </c>
      <c r="C56">
        <v>20.456713275720002</v>
      </c>
      <c r="D56">
        <v>0</v>
      </c>
    </row>
    <row r="57" spans="2:4" x14ac:dyDescent="0.25">
      <c r="B57">
        <v>54</v>
      </c>
      <c r="C57">
        <v>26.31441388128</v>
      </c>
      <c r="D57">
        <v>0</v>
      </c>
    </row>
    <row r="58" spans="2:4" x14ac:dyDescent="0.25">
      <c r="B58">
        <v>55</v>
      </c>
      <c r="C58">
        <v>26.305657976039999</v>
      </c>
      <c r="D58">
        <v>0</v>
      </c>
    </row>
    <row r="59" spans="2:4" x14ac:dyDescent="0.25">
      <c r="B59">
        <v>56</v>
      </c>
      <c r="C59">
        <v>34.0312850328</v>
      </c>
      <c r="D59">
        <v>0</v>
      </c>
    </row>
    <row r="60" spans="2:4" x14ac:dyDescent="0.25">
      <c r="B60">
        <v>57</v>
      </c>
      <c r="C60">
        <v>30.587295638399997</v>
      </c>
      <c r="D60">
        <v>0</v>
      </c>
    </row>
    <row r="61" spans="2:4" x14ac:dyDescent="0.25">
      <c r="B61">
        <v>58</v>
      </c>
      <c r="C61">
        <v>42.641258518800001</v>
      </c>
      <c r="D61">
        <v>0</v>
      </c>
    </row>
    <row r="62" spans="2:4" x14ac:dyDescent="0.25">
      <c r="B62">
        <v>59</v>
      </c>
      <c r="C62">
        <v>43.312544587200001</v>
      </c>
      <c r="D62">
        <v>0</v>
      </c>
    </row>
    <row r="63" spans="2:4" x14ac:dyDescent="0.25">
      <c r="B63">
        <v>60</v>
      </c>
      <c r="C63">
        <v>52.681363193999999</v>
      </c>
      <c r="D63">
        <v>0</v>
      </c>
    </row>
    <row r="64" spans="2:4" x14ac:dyDescent="0.25">
      <c r="B64">
        <v>61</v>
      </c>
      <c r="C64">
        <v>52.418686036799997</v>
      </c>
      <c r="D64">
        <v>0</v>
      </c>
    </row>
    <row r="65" spans="2:4" x14ac:dyDescent="0.25">
      <c r="B65">
        <v>62</v>
      </c>
      <c r="C65">
        <v>66.953488735199997</v>
      </c>
      <c r="D65">
        <v>0</v>
      </c>
    </row>
    <row r="66" spans="2:4" x14ac:dyDescent="0.25">
      <c r="B66">
        <v>63</v>
      </c>
      <c r="C66">
        <v>67.157793190799993</v>
      </c>
      <c r="D66">
        <v>0</v>
      </c>
    </row>
    <row r="67" spans="2:4" x14ac:dyDescent="0.25">
      <c r="B67">
        <v>64</v>
      </c>
      <c r="C67">
        <v>85.720312299599996</v>
      </c>
      <c r="D67">
        <v>0</v>
      </c>
    </row>
    <row r="68" spans="2:4" x14ac:dyDescent="0.25">
      <c r="B68">
        <v>65</v>
      </c>
      <c r="C68">
        <v>84.582044618400005</v>
      </c>
      <c r="D68">
        <v>0</v>
      </c>
    </row>
    <row r="69" spans="2:4" x14ac:dyDescent="0.25">
      <c r="B69">
        <v>66</v>
      </c>
      <c r="C69">
        <v>109.740679008</v>
      </c>
      <c r="D69">
        <v>0</v>
      </c>
    </row>
    <row r="70" spans="2:4" x14ac:dyDescent="0.25">
      <c r="B70">
        <v>67</v>
      </c>
      <c r="C70">
        <v>108.68997037919999</v>
      </c>
      <c r="D70">
        <v>0</v>
      </c>
    </row>
    <row r="71" spans="2:4" x14ac:dyDescent="0.25">
      <c r="B71">
        <v>68</v>
      </c>
      <c r="C71">
        <v>138.86865710640001</v>
      </c>
      <c r="D71">
        <v>0</v>
      </c>
    </row>
    <row r="72" spans="2:4" x14ac:dyDescent="0.25">
      <c r="B72">
        <v>69</v>
      </c>
      <c r="C72">
        <v>138.02225293319998</v>
      </c>
      <c r="D72">
        <v>0</v>
      </c>
    </row>
    <row r="73" spans="2:4" x14ac:dyDescent="0.25">
      <c r="B73">
        <v>70</v>
      </c>
      <c r="C73">
        <v>176.60660869080002</v>
      </c>
      <c r="D73">
        <v>0</v>
      </c>
    </row>
    <row r="74" spans="2:4" x14ac:dyDescent="0.25">
      <c r="B74">
        <v>71</v>
      </c>
      <c r="C74">
        <v>36.628870253999999</v>
      </c>
      <c r="D74">
        <v>0</v>
      </c>
    </row>
    <row r="75" spans="2:4" x14ac:dyDescent="0.25">
      <c r="B75">
        <v>72</v>
      </c>
      <c r="C75">
        <v>45.705825352799998</v>
      </c>
      <c r="D75">
        <v>0</v>
      </c>
    </row>
    <row r="76" spans="2:4" x14ac:dyDescent="0.25">
      <c r="B76">
        <v>73</v>
      </c>
      <c r="C76">
        <v>45.705825352799998</v>
      </c>
      <c r="D76">
        <v>0</v>
      </c>
    </row>
    <row r="77" spans="2:4" x14ac:dyDescent="0.25">
      <c r="B77">
        <v>74</v>
      </c>
      <c r="C77">
        <v>23.565059635919997</v>
      </c>
      <c r="D77">
        <v>0</v>
      </c>
    </row>
    <row r="78" spans="2:4" x14ac:dyDescent="0.25">
      <c r="B78">
        <v>75</v>
      </c>
      <c r="C78">
        <v>35.373857169600001</v>
      </c>
      <c r="D78">
        <v>0</v>
      </c>
    </row>
    <row r="79" spans="2:4" x14ac:dyDescent="0.25">
      <c r="B79">
        <v>76</v>
      </c>
      <c r="C79">
        <v>40.247977753200004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193.73899661039999</v>
      </c>
    </row>
    <row r="3" spans="2:9" x14ac:dyDescent="0.25">
      <c r="B3" s="18">
        <v>150</v>
      </c>
      <c r="C3" s="18">
        <v>200</v>
      </c>
      <c r="D3" s="1">
        <v>177.45301286399999</v>
      </c>
      <c r="E3" s="19" t="str">
        <f>IF(D3="","N/A",IF(OR(D3&lt;B3,D3&gt;C3),"FAIL","PASS"))</f>
        <v>PASS</v>
      </c>
      <c r="H3" t="s">
        <v>39</v>
      </c>
      <c r="I3">
        <v>176.51904963839999</v>
      </c>
    </row>
    <row r="4" spans="2:9" x14ac:dyDescent="0.25">
      <c r="H4" t="s">
        <v>40</v>
      </c>
      <c r="I4">
        <v>165.60335443919999</v>
      </c>
    </row>
    <row r="5" spans="2:9" x14ac:dyDescent="0.25">
      <c r="H5" t="s">
        <v>41</v>
      </c>
      <c r="I5">
        <v>175.76020451760002</v>
      </c>
    </row>
    <row r="6" spans="2:9" x14ac:dyDescent="0.25">
      <c r="B6" s="15" t="s">
        <v>23</v>
      </c>
      <c r="H6" t="s">
        <v>42</v>
      </c>
      <c r="I6">
        <v>175.64345911439997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0.156595191682911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193.59306485639999</v>
      </c>
      <c r="J2" t="s">
        <v>26</v>
      </c>
    </row>
    <row r="3" spans="2:10" x14ac:dyDescent="0.25">
      <c r="B3" s="18">
        <v>100</v>
      </c>
      <c r="C3" s="18"/>
      <c r="D3" s="1">
        <v>678.91504605936541</v>
      </c>
      <c r="E3" s="19" t="str">
        <f>IF(D3="","N/A",IF(OR(D3&lt;B3),"FAIL","PASS"))</f>
        <v>PASS</v>
      </c>
      <c r="I3">
        <v>0.28515064731599998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8.0554328208000001E-2</v>
      </c>
    </row>
    <row r="3" spans="2:9" x14ac:dyDescent="0.25">
      <c r="B3" s="18">
        <v>0.05</v>
      </c>
      <c r="C3" s="18">
        <v>0.1</v>
      </c>
      <c r="D3" s="1">
        <v>7.3637163068399999E-2</v>
      </c>
      <c r="E3" s="19" t="str">
        <f>IF(D3="","N/A",IF(OR(D3&lt;B3,D3&gt;C3),"FAIL","PASS"))</f>
        <v>PASS</v>
      </c>
      <c r="H3" t="s">
        <v>39</v>
      </c>
      <c r="I3">
        <v>7.3199367806400004E-2</v>
      </c>
    </row>
    <row r="4" spans="2:9" x14ac:dyDescent="0.25">
      <c r="H4" t="s">
        <v>40</v>
      </c>
      <c r="I4">
        <v>6.8704669783200001E-2</v>
      </c>
    </row>
    <row r="5" spans="2:9" x14ac:dyDescent="0.25">
      <c r="H5" t="s">
        <v>41</v>
      </c>
      <c r="I5">
        <v>7.3140995104799988E-2</v>
      </c>
    </row>
    <row r="6" spans="2:9" x14ac:dyDescent="0.25">
      <c r="H6" t="s">
        <v>42</v>
      </c>
      <c r="I6">
        <v>7.2586454439600004E-2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193.59306485639999</v>
      </c>
      <c r="J2">
        <v>75.913698430800011</v>
      </c>
      <c r="K2">
        <v>174.82624129199999</v>
      </c>
      <c r="L2">
        <v>65.873593755599998</v>
      </c>
    </row>
    <row r="3" spans="2:12" x14ac:dyDescent="0.25">
      <c r="B3" s="18">
        <v>50</v>
      </c>
      <c r="C3" s="18"/>
      <c r="D3" s="1">
        <v>60.094696297200002</v>
      </c>
      <c r="E3" s="19" t="str">
        <f>IF(D3="","N/A",IF(OR(D3&lt;B3),"FAIL","PASS"))</f>
        <v>PASS</v>
      </c>
      <c r="H3" t="s">
        <v>39</v>
      </c>
      <c r="I3">
        <v>176.31474518280001</v>
      </c>
      <c r="J3">
        <v>71.360627706000002</v>
      </c>
      <c r="K3">
        <v>169.36839369239999</v>
      </c>
      <c r="L3">
        <v>67.537215751199994</v>
      </c>
    </row>
    <row r="4" spans="2:12" x14ac:dyDescent="0.25">
      <c r="H4" t="s">
        <v>40</v>
      </c>
      <c r="I4">
        <v>165.51579538679999</v>
      </c>
      <c r="J4">
        <v>68.646297081599997</v>
      </c>
      <c r="K4">
        <v>160.816792908</v>
      </c>
      <c r="L4">
        <v>63.9472946028</v>
      </c>
    </row>
    <row r="5" spans="2:12" x14ac:dyDescent="0.25">
      <c r="H5" t="s">
        <v>41</v>
      </c>
      <c r="I5">
        <v>175.78939086839998</v>
      </c>
      <c r="J5">
        <v>77.752438531199985</v>
      </c>
      <c r="K5">
        <v>163.09332827039998</v>
      </c>
      <c r="L5">
        <v>61.699945591199999</v>
      </c>
    </row>
    <row r="6" spans="2:12" x14ac:dyDescent="0.25">
      <c r="H6" t="s">
        <v>42</v>
      </c>
      <c r="I6">
        <v>175.7310181668</v>
      </c>
      <c r="J6">
        <v>74.804617100400009</v>
      </c>
      <c r="K6">
        <v>163.70624163719998</v>
      </c>
      <c r="L6">
        <v>60.094696297200002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193.30120134839999</v>
      </c>
      <c r="J2">
        <v>75.913698430800011</v>
      </c>
      <c r="K2">
        <v>174.68030953799999</v>
      </c>
      <c r="L2">
        <v>65.902780106400002</v>
      </c>
    </row>
    <row r="3" spans="2:12" x14ac:dyDescent="0.25">
      <c r="B3" s="18">
        <v>20</v>
      </c>
      <c r="C3" s="18"/>
      <c r="D3" s="1">
        <v>63.702412089508861</v>
      </c>
      <c r="E3" s="19" t="str">
        <f>IF(D3="","N/A",IF(OR(D3&lt;B3),"FAIL","PASS"))</f>
        <v>PASS</v>
      </c>
      <c r="G3" t="s">
        <v>38</v>
      </c>
      <c r="H3" t="s">
        <v>27</v>
      </c>
      <c r="I3">
        <v>0.28623054229560002</v>
      </c>
      <c r="J3">
        <v>0.36891547411199999</v>
      </c>
      <c r="K3">
        <v>0.30499736585999998</v>
      </c>
      <c r="L3">
        <v>1.018019915904</v>
      </c>
    </row>
    <row r="4" spans="2:12" x14ac:dyDescent="0.25">
      <c r="G4" t="s">
        <v>39</v>
      </c>
      <c r="H4" t="s">
        <v>26</v>
      </c>
      <c r="I4">
        <v>175.93532262239998</v>
      </c>
      <c r="J4">
        <v>71.302255004399996</v>
      </c>
      <c r="K4">
        <v>169.0473438336</v>
      </c>
      <c r="L4">
        <v>67.508029400400005</v>
      </c>
    </row>
    <row r="5" spans="2:12" x14ac:dyDescent="0.25">
      <c r="G5" t="s">
        <v>39</v>
      </c>
      <c r="H5" t="s">
        <v>27</v>
      </c>
      <c r="I5">
        <v>0.25222844361359997</v>
      </c>
      <c r="J5">
        <v>0.34118844085200001</v>
      </c>
      <c r="K5">
        <v>0.2851798336668</v>
      </c>
      <c r="L5">
        <v>1.0533354003719999</v>
      </c>
    </row>
    <row r="6" spans="2:12" x14ac:dyDescent="0.25">
      <c r="G6" t="s">
        <v>40</v>
      </c>
      <c r="H6" t="s">
        <v>26</v>
      </c>
      <c r="I6">
        <v>165.13637282639999</v>
      </c>
      <c r="J6">
        <v>68.617110730799993</v>
      </c>
      <c r="K6">
        <v>160.4957430492</v>
      </c>
      <c r="L6">
        <v>63.976480953599996</v>
      </c>
    </row>
    <row r="7" spans="2:12" x14ac:dyDescent="0.25">
      <c r="G7" t="s">
        <v>40</v>
      </c>
      <c r="H7" t="s">
        <v>27</v>
      </c>
      <c r="I7">
        <v>0.24105007125719999</v>
      </c>
      <c r="J7">
        <v>0.32688712896000005</v>
      </c>
      <c r="K7">
        <v>0.27333017524199998</v>
      </c>
      <c r="L7">
        <v>1.0043023310279999</v>
      </c>
    </row>
    <row r="8" spans="2:12" x14ac:dyDescent="0.25">
      <c r="G8" t="s">
        <v>41</v>
      </c>
      <c r="H8" t="s">
        <v>26</v>
      </c>
      <c r="I8">
        <v>175.61427276360001</v>
      </c>
      <c r="J8">
        <v>77.723252180399996</v>
      </c>
      <c r="K8">
        <v>163.0349555688</v>
      </c>
      <c r="L8">
        <v>61.729131942000002</v>
      </c>
    </row>
    <row r="9" spans="2:12" x14ac:dyDescent="0.25">
      <c r="G9" t="s">
        <v>41</v>
      </c>
      <c r="H9" t="s">
        <v>27</v>
      </c>
      <c r="I9">
        <v>0.2725713301212</v>
      </c>
      <c r="J9">
        <v>0.375628334796</v>
      </c>
      <c r="K9">
        <v>0.28698938741639995</v>
      </c>
      <c r="L9">
        <v>0.96110653184400008</v>
      </c>
    </row>
    <row r="10" spans="2:12" x14ac:dyDescent="0.25">
      <c r="G10" t="s">
        <v>42</v>
      </c>
      <c r="H10" t="s">
        <v>26</v>
      </c>
      <c r="I10">
        <v>175.64345911439997</v>
      </c>
      <c r="J10">
        <v>74.833803451199998</v>
      </c>
      <c r="K10">
        <v>163.70624163719998</v>
      </c>
      <c r="L10">
        <v>60.182255349599998</v>
      </c>
    </row>
    <row r="11" spans="2:12" x14ac:dyDescent="0.25">
      <c r="G11" t="s">
        <v>42</v>
      </c>
      <c r="H11" t="s">
        <v>27</v>
      </c>
      <c r="I11">
        <v>0.26749290508199997</v>
      </c>
      <c r="J11">
        <v>0.36512124850799998</v>
      </c>
      <c r="K11">
        <v>0.28792335064200003</v>
      </c>
      <c r="L11">
        <v>0.90915482742000009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2023-06-22T09:07:54Z</dcterms:modified>
</cp:coreProperties>
</file>