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5AA3A34-05AD-41E1-B765-D6087C39244C}" xr6:coauthVersionLast="47" xr6:coauthVersionMax="47" xr10:uidLastSave="{00000000-0000-0000-0000-000000000000}"/>
  <bookViews>
    <workbookView minimized="1" xWindow="60" yWindow="15" windowWidth="15330" windowHeight="10890" tabRatio="763" firstSheet="5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<sst xmlns="http://schemas.openxmlformats.org/spreadsheetml/2006/main" count="171" uniqueCount="101">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</sst>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172.88826759887996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0.14059179336275945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651.24378109452755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0.17180000000000001</v>
      </c>
      <c r="E15" s="20">
        <f>ChromaticityCoordinates!G4</f>
        <v>0.4955</v>
      </c>
      <c r="F15" s="20" t="s">
        <v>49</v>
      </c>
      <c r="H15" s="26">
        <f>ChromaticityCoordinates!H4</f>
        <v>1.5404220200970908E-2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0.45079999999999998</v>
      </c>
      <c r="E16" s="20">
        <f>ChromaticityCoordinates!G5</f>
        <v>0.52829999999999999</v>
      </c>
      <c r="F16" s="20" t="s">
        <v>49</v>
      </c>
      <c r="H16" s="26">
        <f>ChromaticityCoordinates!H5</f>
        <v>3.6055512754638999E-4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0.12039999999999999</v>
      </c>
      <c r="E17" s="20">
        <f>ChromaticityCoordinates!G6</f>
        <v>0.56289999999999996</v>
      </c>
      <c r="F17" s="20" t="s">
        <v>49</v>
      </c>
      <c r="H17" s="26">
        <f>ChromaticityCoordinates!H6</f>
        <v>8.448076704197215E-3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0.11940000000000001</v>
      </c>
      <c r="E18" s="20">
        <f>ChromaticityCoordinates!G7</f>
        <v>0.30520000000000003</v>
      </c>
      <c r="F18" s="20" t="s">
        <v>49</v>
      </c>
      <c r="H18" s="26">
        <f>ChromaticityCoordinates!H7</f>
        <v>2.2489997776789623E-2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7.5645184003439989E-2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56.066979886799999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61.484716157205234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7.5942884781599995E-2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0.12582235829879998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0.16469857756440001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0.21489910094039999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0.27452681562479997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0.33272439911999996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0.42728817571200001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0.55016271258000005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0.70309919077199989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0.89835587762399993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1.1537364471239999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1.4642792196360002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1.879017264504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2.3813143617720001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3.0266245779599998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3.8730287511599997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4.9324932851999996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6.2633908816800004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7.8890706212400001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9.5789603325599995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12.1998946344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15.098099268839999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19.92552169116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25.789059566879999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32.630340194399999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37.796324286000001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51.689027266799997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65.669289300000003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84.348553811999992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105.5962171944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134.78256799440001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173.1042465948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0.17180000000000001</v>
      </c>
      <c r="G4" s="4">
        <v>0.4955</v>
      </c>
      <c r="H4" s="3">
        <f>IF(OR((F4=""),(G4="")),"",SQRT((F4-C4)^2+(G4-D4)^2))</f>
        <v>1.5404220200970908E-2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-5.1999999999999824E-3</v>
      </c>
      <c r="O4" s="3">
        <f>IF(G4="","",G4-D4)</f>
        <v>1.4500000000000013E-2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0.45079999999999998</v>
      </c>
      <c r="G5" s="4">
        <v>0.52829999999999999</v>
      </c>
      <c r="H5" s="3">
        <f t="shared" ref="H5:H7" si="0">IF(OR((F5=""),(G5="")),"",SQRT((F5-C5)^2+(G5-D5)^2))</f>
        <v>3.6055512754638999E-4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-2.0000000000003348E-4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0.12039999999999999</v>
      </c>
      <c r="G6" s="4">
        <v>0.56289999999999996</v>
      </c>
      <c r="H6" s="3">
        <f t="shared" si="0"/>
        <v>8.448076704197215E-3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8.3999999999999908E-3</v>
      </c>
      <c r="O6" s="3">
        <f t="shared" ref="O6:O7" si="6">IF(G6="","",G6-D6)</f>
        <v>8.9999999999990088E-4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0.11940000000000001</v>
      </c>
      <c r="G7" s="3">
        <v>0.30520000000000003</v>
      </c>
      <c r="H7" s="3">
        <f t="shared" si="0"/>
        <v>2.2489997776789623E-2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-3.5999999999999921E-3</v>
      </c>
      <c r="O7" s="3">
        <f t="shared" si="6"/>
        <v>2.2200000000000053E-2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218.57658114119999</v>
      </c>
      <c r="F3" s="8"/>
    </row>
    <row r="4" spans="2:6" x14ac:dyDescent="0.25">
      <c r="B4" s="1" t="s">
        <v>39</v>
      </c>
      <c r="C4" s="18"/>
      <c r="D4" s="18"/>
      <c r="E4" s="1">
        <v>197.7958993716</v>
      </c>
      <c r="F4" s="8"/>
    </row>
    <row r="5" spans="2:6" x14ac:dyDescent="0.25">
      <c r="B5" s="1" t="s">
        <v>40</v>
      </c>
      <c r="C5" s="18"/>
      <c r="D5" s="18"/>
      <c r="E5" s="1">
        <v>190.32419356680001</v>
      </c>
      <c r="F5" s="8"/>
    </row>
    <row r="6" spans="2:6" x14ac:dyDescent="0.25">
      <c r="B6" s="1" t="s">
        <v>41</v>
      </c>
      <c r="C6" s="18"/>
      <c r="D6" s="18"/>
      <c r="E6" s="1">
        <v>192.483983526</v>
      </c>
      <c r="F6" s="8"/>
    </row>
    <row r="7" spans="2:6" x14ac:dyDescent="0.25">
      <c r="B7" s="1" t="s">
        <v>42</v>
      </c>
      <c r="C7" s="18"/>
      <c r="D7" s="18"/>
      <c r="E7" s="1">
        <v>190.06151640960002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0.1035823589892</v>
      </c>
      <c r="D4">
        <v>0</v>
      </c>
    </row>
    <row r="5" spans="2:4" x14ac:dyDescent="0.25">
      <c r="B5">
        <v>2</v>
      </c>
      <c r="C5">
        <v>4.7048397489600005E-2</v>
      </c>
      <c r="D5">
        <v>0</v>
      </c>
    </row>
    <row r="6" spans="2:4" x14ac:dyDescent="0.25">
      <c r="B6">
        <v>3</v>
      </c>
      <c r="C6">
        <v>7.5388344116399997E-2</v>
      </c>
      <c r="D6">
        <v>0</v>
      </c>
    </row>
    <row r="7" spans="2:4" x14ac:dyDescent="0.25">
      <c r="B7">
        <v>4</v>
      </c>
      <c r="C7">
        <v>7.5329971414799995E-2</v>
      </c>
      <c r="D7">
        <v>0</v>
      </c>
    </row>
    <row r="8" spans="2:4" x14ac:dyDescent="0.25">
      <c r="B8">
        <v>5</v>
      </c>
      <c r="C8">
        <v>0.10588808070239999</v>
      </c>
      <c r="D8">
        <v>0</v>
      </c>
    </row>
    <row r="9" spans="2:4" x14ac:dyDescent="0.25">
      <c r="B9">
        <v>6</v>
      </c>
      <c r="C9">
        <v>0.14418057295199999</v>
      </c>
      <c r="D9">
        <v>0</v>
      </c>
    </row>
    <row r="10" spans="2:4" x14ac:dyDescent="0.25">
      <c r="B10">
        <v>7</v>
      </c>
      <c r="C10">
        <v>6.7128606840000007E-2</v>
      </c>
      <c r="D10">
        <v>0</v>
      </c>
    </row>
    <row r="11" spans="2:4" x14ac:dyDescent="0.25">
      <c r="B11">
        <v>8</v>
      </c>
      <c r="C11">
        <v>0.10585889435160001</v>
      </c>
      <c r="D11">
        <v>0</v>
      </c>
    </row>
    <row r="12" spans="2:4" x14ac:dyDescent="0.25">
      <c r="B12">
        <v>9</v>
      </c>
      <c r="C12">
        <v>0.12523863128279999</v>
      </c>
      <c r="D12">
        <v>0</v>
      </c>
    </row>
    <row r="13" spans="2:4" x14ac:dyDescent="0.25">
      <c r="B13">
        <v>10</v>
      </c>
      <c r="C13">
        <v>0.12523863128279999</v>
      </c>
      <c r="D13">
        <v>0</v>
      </c>
    </row>
    <row r="14" spans="2:4" x14ac:dyDescent="0.25">
      <c r="B14">
        <v>11</v>
      </c>
      <c r="C14">
        <v>0.16420240960079999</v>
      </c>
      <c r="D14">
        <v>0</v>
      </c>
    </row>
    <row r="15" spans="2:4" x14ac:dyDescent="0.25">
      <c r="B15">
        <v>12</v>
      </c>
      <c r="C15">
        <v>0.1642315959516</v>
      </c>
      <c r="D15">
        <v>0</v>
      </c>
    </row>
    <row r="16" spans="2:4" x14ac:dyDescent="0.25">
      <c r="B16">
        <v>13</v>
      </c>
      <c r="C16">
        <v>0.2145780510816</v>
      </c>
      <c r="D16">
        <v>0</v>
      </c>
    </row>
    <row r="17" spans="2:4" x14ac:dyDescent="0.25">
      <c r="B17">
        <v>14</v>
      </c>
      <c r="C17">
        <v>0.21446130567839999</v>
      </c>
      <c r="D17">
        <v>0</v>
      </c>
    </row>
    <row r="18" spans="2:4" x14ac:dyDescent="0.25">
      <c r="B18">
        <v>15</v>
      </c>
      <c r="C18">
        <v>0.27400146131039999</v>
      </c>
      <c r="D18">
        <v>0</v>
      </c>
    </row>
    <row r="19" spans="2:4" x14ac:dyDescent="0.25">
      <c r="B19">
        <v>16</v>
      </c>
      <c r="C19">
        <v>0.27385552955640002</v>
      </c>
      <c r="D19">
        <v>0</v>
      </c>
    </row>
    <row r="20" spans="2:4" x14ac:dyDescent="0.25">
      <c r="B20">
        <v>17</v>
      </c>
      <c r="C20">
        <v>0.35461416222000003</v>
      </c>
      <c r="D20">
        <v>0</v>
      </c>
    </row>
    <row r="21" spans="2:4" x14ac:dyDescent="0.25">
      <c r="B21">
        <v>18</v>
      </c>
      <c r="C21">
        <v>0.38088187793999995</v>
      </c>
      <c r="D21">
        <v>0</v>
      </c>
    </row>
    <row r="22" spans="2:4" x14ac:dyDescent="0.25">
      <c r="B22">
        <v>19</v>
      </c>
      <c r="C22">
        <v>0.1841950598988</v>
      </c>
      <c r="D22">
        <v>0</v>
      </c>
    </row>
    <row r="23" spans="2:4" x14ac:dyDescent="0.25">
      <c r="B23">
        <v>20</v>
      </c>
      <c r="C23">
        <v>0.28255306209479997</v>
      </c>
      <c r="D23">
        <v>0</v>
      </c>
    </row>
    <row r="24" spans="2:4" x14ac:dyDescent="0.25">
      <c r="B24">
        <v>21</v>
      </c>
      <c r="C24">
        <v>0.33243253561199998</v>
      </c>
      <c r="D24">
        <v>0</v>
      </c>
    </row>
    <row r="25" spans="2:4" x14ac:dyDescent="0.25">
      <c r="B25">
        <v>22</v>
      </c>
      <c r="C25">
        <v>0.33214067210399995</v>
      </c>
      <c r="D25">
        <v>0</v>
      </c>
    </row>
    <row r="26" spans="2:4" x14ac:dyDescent="0.25">
      <c r="B26">
        <v>23</v>
      </c>
      <c r="C26">
        <v>0.42670444869599999</v>
      </c>
      <c r="D26">
        <v>0</v>
      </c>
    </row>
    <row r="27" spans="2:4" x14ac:dyDescent="0.25">
      <c r="B27">
        <v>24</v>
      </c>
      <c r="C27">
        <v>0.42699631220400003</v>
      </c>
      <c r="D27">
        <v>0</v>
      </c>
    </row>
    <row r="28" spans="2:4" x14ac:dyDescent="0.25">
      <c r="B28">
        <v>25</v>
      </c>
      <c r="C28">
        <v>0.55016271258000005</v>
      </c>
      <c r="D28">
        <v>0</v>
      </c>
    </row>
    <row r="29" spans="2:4" x14ac:dyDescent="0.25">
      <c r="B29">
        <v>26</v>
      </c>
      <c r="C29">
        <v>0.54957898556399998</v>
      </c>
      <c r="D29">
        <v>0</v>
      </c>
    </row>
    <row r="30" spans="2:4" x14ac:dyDescent="0.25">
      <c r="B30">
        <v>27</v>
      </c>
      <c r="C30">
        <v>0.70339105428000004</v>
      </c>
      <c r="D30">
        <v>0</v>
      </c>
    </row>
    <row r="31" spans="2:4" x14ac:dyDescent="0.25">
      <c r="B31">
        <v>28</v>
      </c>
      <c r="C31">
        <v>0.70368291778799996</v>
      </c>
      <c r="D31">
        <v>0</v>
      </c>
    </row>
    <row r="32" spans="2:4" x14ac:dyDescent="0.25">
      <c r="B32">
        <v>29</v>
      </c>
      <c r="C32">
        <v>0.89572910605199996</v>
      </c>
      <c r="D32">
        <v>0</v>
      </c>
    </row>
    <row r="33" spans="2:4" x14ac:dyDescent="0.25">
      <c r="B33">
        <v>30</v>
      </c>
      <c r="C33">
        <v>0.89368606149599994</v>
      </c>
      <c r="D33">
        <v>0</v>
      </c>
    </row>
    <row r="34" spans="2:4" x14ac:dyDescent="0.25">
      <c r="B34">
        <v>31</v>
      </c>
      <c r="C34">
        <v>1.146731722932</v>
      </c>
      <c r="D34">
        <v>0</v>
      </c>
    </row>
    <row r="35" spans="2:4" x14ac:dyDescent="0.25">
      <c r="B35">
        <v>32</v>
      </c>
      <c r="C35">
        <v>1.1528608566</v>
      </c>
      <c r="D35">
        <v>0</v>
      </c>
    </row>
    <row r="36" spans="2:4" x14ac:dyDescent="0.25">
      <c r="B36">
        <v>33</v>
      </c>
      <c r="C36">
        <v>1.45931754</v>
      </c>
      <c r="D36">
        <v>0</v>
      </c>
    </row>
    <row r="37" spans="2:4" x14ac:dyDescent="0.25">
      <c r="B37">
        <v>34</v>
      </c>
      <c r="C37">
        <v>1.4596094035080001</v>
      </c>
      <c r="D37">
        <v>0</v>
      </c>
    </row>
    <row r="38" spans="2:4" x14ac:dyDescent="0.25">
      <c r="B38">
        <v>35</v>
      </c>
      <c r="C38">
        <v>1.8743474483759999</v>
      </c>
      <c r="D38">
        <v>0</v>
      </c>
    </row>
    <row r="39" spans="2:4" x14ac:dyDescent="0.25">
      <c r="B39">
        <v>36</v>
      </c>
      <c r="C39">
        <v>1.871428813296</v>
      </c>
      <c r="D39">
        <v>0</v>
      </c>
    </row>
    <row r="40" spans="2:4" x14ac:dyDescent="0.25">
      <c r="B40">
        <v>37</v>
      </c>
      <c r="C40">
        <v>2.3827736793119998</v>
      </c>
      <c r="D40">
        <v>0</v>
      </c>
    </row>
    <row r="41" spans="2:4" x14ac:dyDescent="0.25">
      <c r="B41">
        <v>38</v>
      </c>
      <c r="C41">
        <v>2.3868597684240003</v>
      </c>
      <c r="D41">
        <v>0</v>
      </c>
    </row>
    <row r="42" spans="2:4" x14ac:dyDescent="0.25">
      <c r="B42">
        <v>39</v>
      </c>
      <c r="C42">
        <v>3.00911276748</v>
      </c>
      <c r="D42">
        <v>0</v>
      </c>
    </row>
    <row r="43" spans="2:4" x14ac:dyDescent="0.25">
      <c r="B43">
        <v>40</v>
      </c>
      <c r="C43">
        <v>3.0499736585999999</v>
      </c>
      <c r="D43">
        <v>0</v>
      </c>
    </row>
    <row r="44" spans="2:4" x14ac:dyDescent="0.25">
      <c r="B44">
        <v>41</v>
      </c>
      <c r="C44">
        <v>3.89054056164</v>
      </c>
      <c r="D44">
        <v>0</v>
      </c>
    </row>
    <row r="45" spans="2:4" x14ac:dyDescent="0.25">
      <c r="B45">
        <v>42</v>
      </c>
      <c r="C45">
        <v>3.8701101160799998</v>
      </c>
      <c r="D45">
        <v>0</v>
      </c>
    </row>
    <row r="46" spans="2:4" x14ac:dyDescent="0.25">
      <c r="B46">
        <v>43</v>
      </c>
      <c r="C46">
        <v>4.912062839639999</v>
      </c>
      <c r="D46">
        <v>0</v>
      </c>
    </row>
    <row r="47" spans="2:4" x14ac:dyDescent="0.25">
      <c r="B47">
        <v>44</v>
      </c>
      <c r="C47">
        <v>4.9500050956799999</v>
      </c>
      <c r="D47">
        <v>0</v>
      </c>
    </row>
    <row r="48" spans="2:4" x14ac:dyDescent="0.25">
      <c r="B48">
        <v>45</v>
      </c>
      <c r="C48">
        <v>6.2809026921599997</v>
      </c>
      <c r="D48">
        <v>0</v>
      </c>
    </row>
    <row r="49" spans="2:4" x14ac:dyDescent="0.25">
      <c r="B49">
        <v>46</v>
      </c>
      <c r="C49">
        <v>6.3451126639199993</v>
      </c>
      <c r="D49">
        <v>0</v>
      </c>
    </row>
    <row r="50" spans="2:4" x14ac:dyDescent="0.25">
      <c r="B50">
        <v>47</v>
      </c>
      <c r="C50">
        <v>7.9824669438000004</v>
      </c>
      <c r="D50">
        <v>0</v>
      </c>
    </row>
    <row r="51" spans="2:4" x14ac:dyDescent="0.25">
      <c r="B51">
        <v>48</v>
      </c>
      <c r="C51">
        <v>7.8336165547199998</v>
      </c>
      <c r="D51">
        <v>0</v>
      </c>
    </row>
    <row r="52" spans="2:4" x14ac:dyDescent="0.25">
      <c r="B52">
        <v>49</v>
      </c>
      <c r="C52">
        <v>10.32613091304</v>
      </c>
      <c r="D52">
        <v>0</v>
      </c>
    </row>
    <row r="53" spans="2:4" x14ac:dyDescent="0.25">
      <c r="B53">
        <v>50</v>
      </c>
      <c r="C53">
        <v>11.15502327576</v>
      </c>
      <c r="D53">
        <v>0</v>
      </c>
    </row>
    <row r="54" spans="2:4" x14ac:dyDescent="0.25">
      <c r="B54">
        <v>51</v>
      </c>
      <c r="C54">
        <v>5.3761258173600002</v>
      </c>
      <c r="D54">
        <v>0</v>
      </c>
    </row>
    <row r="55" spans="2:4" x14ac:dyDescent="0.25">
      <c r="B55">
        <v>52</v>
      </c>
      <c r="C55">
        <v>8.25098137116</v>
      </c>
      <c r="D55">
        <v>0</v>
      </c>
    </row>
    <row r="56" spans="2:4" x14ac:dyDescent="0.25">
      <c r="B56">
        <v>53</v>
      </c>
      <c r="C56">
        <v>9.704461641</v>
      </c>
      <c r="D56">
        <v>0</v>
      </c>
    </row>
    <row r="57" spans="2:4" x14ac:dyDescent="0.25">
      <c r="B57">
        <v>54</v>
      </c>
      <c r="C57">
        <v>9.4038422277600002</v>
      </c>
      <c r="D57">
        <v>0</v>
      </c>
    </row>
    <row r="58" spans="2:4" x14ac:dyDescent="0.25">
      <c r="B58">
        <v>55</v>
      </c>
      <c r="C58">
        <v>12.196975999319999</v>
      </c>
      <c r="D58">
        <v>0</v>
      </c>
    </row>
    <row r="59" spans="2:4" x14ac:dyDescent="0.25">
      <c r="B59">
        <v>56</v>
      </c>
      <c r="C59">
        <v>12.132766027560001</v>
      </c>
      <c r="D59">
        <v>0</v>
      </c>
    </row>
    <row r="60" spans="2:4" x14ac:dyDescent="0.25">
      <c r="B60">
        <v>57</v>
      </c>
      <c r="C60">
        <v>15.600104502600001</v>
      </c>
      <c r="D60">
        <v>0</v>
      </c>
    </row>
    <row r="61" spans="2:4" x14ac:dyDescent="0.25">
      <c r="B61">
        <v>58</v>
      </c>
      <c r="C61">
        <v>15.597185867519999</v>
      </c>
      <c r="D61">
        <v>0</v>
      </c>
    </row>
    <row r="62" spans="2:4" x14ac:dyDescent="0.25">
      <c r="B62">
        <v>59</v>
      </c>
      <c r="C62">
        <v>19.843799908919998</v>
      </c>
      <c r="D62">
        <v>0</v>
      </c>
    </row>
    <row r="63" spans="2:4" x14ac:dyDescent="0.25">
      <c r="B63">
        <v>60</v>
      </c>
      <c r="C63">
        <v>19.960545312120001</v>
      </c>
      <c r="D63">
        <v>0</v>
      </c>
    </row>
    <row r="64" spans="2:4" x14ac:dyDescent="0.25">
      <c r="B64">
        <v>61</v>
      </c>
      <c r="C64">
        <v>25.791978201959999</v>
      </c>
      <c r="D64">
        <v>0</v>
      </c>
    </row>
    <row r="65" spans="2:4" x14ac:dyDescent="0.25">
      <c r="B65">
        <v>62</v>
      </c>
      <c r="C65">
        <v>25.73652413544</v>
      </c>
      <c r="D65">
        <v>0</v>
      </c>
    </row>
    <row r="66" spans="2:4" x14ac:dyDescent="0.25">
      <c r="B66">
        <v>63</v>
      </c>
      <c r="C66">
        <v>31.4628861624</v>
      </c>
      <c r="D66">
        <v>0</v>
      </c>
    </row>
    <row r="67" spans="2:4" x14ac:dyDescent="0.25">
      <c r="B67">
        <v>64</v>
      </c>
      <c r="C67">
        <v>33.359998964399999</v>
      </c>
      <c r="D67">
        <v>0</v>
      </c>
    </row>
    <row r="68" spans="2:4" x14ac:dyDescent="0.25">
      <c r="B68">
        <v>65</v>
      </c>
      <c r="C68">
        <v>40.364723156400004</v>
      </c>
      <c r="D68">
        <v>0</v>
      </c>
    </row>
    <row r="69" spans="2:4" x14ac:dyDescent="0.25">
      <c r="B69">
        <v>66</v>
      </c>
      <c r="C69">
        <v>42.524513115599994</v>
      </c>
      <c r="D69">
        <v>0</v>
      </c>
    </row>
    <row r="70" spans="2:4" x14ac:dyDescent="0.25">
      <c r="B70">
        <v>67</v>
      </c>
      <c r="C70">
        <v>51.893331722399999</v>
      </c>
      <c r="D70">
        <v>0</v>
      </c>
    </row>
    <row r="71" spans="2:4" x14ac:dyDescent="0.25">
      <c r="B71">
        <v>68</v>
      </c>
      <c r="C71">
        <v>52.039263476400002</v>
      </c>
      <c r="D71">
        <v>0</v>
      </c>
    </row>
    <row r="72" spans="2:4" x14ac:dyDescent="0.25">
      <c r="B72">
        <v>69</v>
      </c>
      <c r="C72">
        <v>65.289866739600001</v>
      </c>
      <c r="D72">
        <v>0</v>
      </c>
    </row>
    <row r="73" spans="2:4" x14ac:dyDescent="0.25">
      <c r="B73">
        <v>70</v>
      </c>
      <c r="C73">
        <v>65.464984844400007</v>
      </c>
      <c r="D73">
        <v>0</v>
      </c>
    </row>
    <row r="74" spans="2:4" x14ac:dyDescent="0.25">
      <c r="B74">
        <v>71</v>
      </c>
      <c r="C74">
        <v>83.268658832400007</v>
      </c>
      <c r="D74">
        <v>0</v>
      </c>
    </row>
    <row r="75" spans="2:4" x14ac:dyDescent="0.25">
      <c r="B75">
        <v>72</v>
      </c>
      <c r="C75">
        <v>84.319367461199988</v>
      </c>
      <c r="D75">
        <v>0</v>
      </c>
    </row>
    <row r="76" spans="2:4" x14ac:dyDescent="0.25">
      <c r="B76">
        <v>73</v>
      </c>
      <c r="C76">
        <v>106.3258759644</v>
      </c>
      <c r="D76">
        <v>0</v>
      </c>
    </row>
    <row r="77" spans="2:4" x14ac:dyDescent="0.25">
      <c r="B77">
        <v>74</v>
      </c>
      <c r="C77">
        <v>107.11390743599999</v>
      </c>
      <c r="D77">
        <v>0</v>
      </c>
    </row>
    <row r="78" spans="2:4" x14ac:dyDescent="0.25">
      <c r="B78">
        <v>75</v>
      </c>
      <c r="C78">
        <v>134.54907718799998</v>
      </c>
      <c r="D78">
        <v>0</v>
      </c>
    </row>
    <row r="79" spans="2:4" x14ac:dyDescent="0.25">
      <c r="B79">
        <v>76</v>
      </c>
      <c r="C79">
        <v>136.15432648199999</v>
      </c>
      <c r="D79">
        <v>0</v>
      </c>
    </row>
    <row r="80" spans="2:4" x14ac:dyDescent="0.25">
      <c r="B80">
        <v>77</v>
      </c>
      <c r="C80">
        <v>198.14613558119999</v>
      </c>
      <c r="D80">
        <v>0</v>
      </c>
    </row>
    <row r="81" spans="2:4" x14ac:dyDescent="0.25">
      <c r="B81">
        <v>78</v>
      </c>
      <c r="C81">
        <v>98.153697740400006</v>
      </c>
      <c r="D81">
        <v>0</v>
      </c>
    </row>
    <row r="82" spans="2:4" x14ac:dyDescent="0.25">
      <c r="B82">
        <v>79</v>
      </c>
      <c r="C82">
        <v>148.00398490680001</v>
      </c>
      <c r="D82">
        <v>0</v>
      </c>
    </row>
    <row r="83" spans="2:4" x14ac:dyDescent="0.25">
      <c r="B83">
        <v>80</v>
      </c>
      <c r="C83">
        <v>173.0458738932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191.08303868760001</v>
      </c>
    </row>
    <row r="3" spans="2:9" x14ac:dyDescent="0.25">
      <c r="B3" s="18">
        <v>150</v>
      </c>
      <c r="C3" s="18">
        <v>200</v>
      </c>
      <c r="D3" s="1">
        <v>172.88826759887996</v>
      </c>
      <c r="E3" s="19" t="str">
        <f>IF(D3="","N/A",IF(OR(D3&lt;B3,D3&gt;C3),"FAIL","PASS"))</f>
        <v>PASS</v>
      </c>
      <c r="H3" t="s">
        <v>39</v>
      </c>
      <c r="I3">
        <v>172.92912848999998</v>
      </c>
    </row>
    <row r="4" spans="2:9" x14ac:dyDescent="0.25">
      <c r="H4" t="s">
        <v>40</v>
      </c>
      <c r="I4">
        <v>166.30382685839999</v>
      </c>
    </row>
    <row r="5" spans="2:9" x14ac:dyDescent="0.25">
      <c r="H5" t="s">
        <v>41</v>
      </c>
      <c r="I5">
        <v>168.14256695879999</v>
      </c>
    </row>
    <row r="6" spans="2:9" x14ac:dyDescent="0.25">
      <c r="B6" s="15" t="s">
        <v>23</v>
      </c>
      <c r="H6" t="s">
        <v>42</v>
      </c>
      <c r="I6">
        <v>165.98277699960002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0.14059179336275945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191.024665986</v>
      </c>
      <c r="J2" t="s">
        <v>26</v>
      </c>
    </row>
    <row r="3" spans="2:10" x14ac:dyDescent="0.25">
      <c r="B3" s="18">
        <v>100</v>
      </c>
      <c r="C3" s="18"/>
      <c r="D3" s="1">
        <v>651.24378109452755</v>
      </c>
      <c r="E3" s="19" t="str">
        <f>IF(D3="","N/A",IF(OR(D3&lt;B3),"FAIL","PASS"))</f>
        <v>PASS</v>
      </c>
      <c r="I3">
        <v>0.29332282553999994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8.3618895041999985E-2</v>
      </c>
    </row>
    <row r="3" spans="2:9" x14ac:dyDescent="0.25">
      <c r="B3" s="18">
        <v>0.05</v>
      </c>
      <c r="C3" s="18">
        <v>0.1</v>
      </c>
      <c r="D3" s="1">
        <v>7.5645184003439989E-2</v>
      </c>
      <c r="E3" s="19" t="str">
        <f>IF(D3="","N/A",IF(OR(D3&lt;B3,D3&gt;C3),"FAIL","PASS"))</f>
        <v>PASS</v>
      </c>
      <c r="H3" t="s">
        <v>39</v>
      </c>
      <c r="I3">
        <v>7.5680207624399989E-2</v>
      </c>
    </row>
    <row r="4" spans="2:9" x14ac:dyDescent="0.25">
      <c r="H4" t="s">
        <v>40</v>
      </c>
      <c r="I4">
        <v>7.2790758895200008E-2</v>
      </c>
    </row>
    <row r="5" spans="2:9" x14ac:dyDescent="0.25">
      <c r="H5" t="s">
        <v>41</v>
      </c>
      <c r="I5">
        <v>7.3753908471599988E-2</v>
      </c>
    </row>
    <row r="6" spans="2:9" x14ac:dyDescent="0.25">
      <c r="H6" t="s">
        <v>42</v>
      </c>
      <c r="I6">
        <v>7.2382149983999999E-2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191.37490219560001</v>
      </c>
      <c r="J2">
        <v>72.148659177599995</v>
      </c>
      <c r="K2">
        <v>171.032015688</v>
      </c>
      <c r="L2">
        <v>61.787504643599995</v>
      </c>
    </row>
    <row r="3" spans="2:12" x14ac:dyDescent="0.25">
      <c r="B3" s="18">
        <v>50</v>
      </c>
      <c r="C3" s="18"/>
      <c r="D3" s="1">
        <v>56.066979886799999</v>
      </c>
      <c r="E3" s="19" t="str">
        <f>IF(D3="","N/A",IF(OR(D3&lt;B3),"FAIL","PASS"))</f>
        <v>PASS</v>
      </c>
      <c r="H3" t="s">
        <v>39</v>
      </c>
      <c r="I3">
        <v>173.13343294560002</v>
      </c>
      <c r="J3">
        <v>67.62477480359999</v>
      </c>
      <c r="K3">
        <v>167.2669764348</v>
      </c>
      <c r="L3">
        <v>63.976480953599996</v>
      </c>
    </row>
    <row r="4" spans="2:12" x14ac:dyDescent="0.25">
      <c r="H4" t="s">
        <v>40</v>
      </c>
      <c r="I4">
        <v>166.44975861239999</v>
      </c>
      <c r="J4">
        <v>65.669289300000003</v>
      </c>
      <c r="K4">
        <v>161.77994248439998</v>
      </c>
      <c r="L4">
        <v>61.583200187999999</v>
      </c>
    </row>
    <row r="5" spans="2:12" x14ac:dyDescent="0.25">
      <c r="H5" t="s">
        <v>41</v>
      </c>
      <c r="I5">
        <v>168.31768506360001</v>
      </c>
      <c r="J5">
        <v>73.286926858800001</v>
      </c>
      <c r="K5">
        <v>156.00104502599999</v>
      </c>
      <c r="L5">
        <v>57.321992971200004</v>
      </c>
    </row>
    <row r="6" spans="2:12" x14ac:dyDescent="0.25">
      <c r="H6" t="s">
        <v>42</v>
      </c>
      <c r="I6">
        <v>166.1870814552</v>
      </c>
      <c r="J6">
        <v>71.068764197999997</v>
      </c>
      <c r="K6">
        <v>156.00104502599999</v>
      </c>
      <c r="L6">
        <v>56.066979886799999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190.99547963519998</v>
      </c>
      <c r="J2">
        <v>72.148659177599995</v>
      </c>
      <c r="K2">
        <v>171.00282933719998</v>
      </c>
      <c r="L2">
        <v>61.845877345200002</v>
      </c>
    </row>
    <row r="3" spans="2:12" x14ac:dyDescent="0.25">
      <c r="B3" s="18">
        <v>20</v>
      </c>
      <c r="C3" s="18"/>
      <c r="D3" s="1">
        <v>61.484716157205234</v>
      </c>
      <c r="E3" s="19" t="str">
        <f>IF(D3="","N/A",IF(OR(D3&lt;B3),"FAIL","PASS"))</f>
        <v>PASS</v>
      </c>
      <c r="G3" t="s">
        <v>38</v>
      </c>
      <c r="H3" t="s">
        <v>27</v>
      </c>
      <c r="I3">
        <v>0.29449027957199997</v>
      </c>
      <c r="J3">
        <v>0.369499201128</v>
      </c>
      <c r="K3">
        <v>0.31112649952800003</v>
      </c>
      <c r="L3">
        <v>0.9850393395</v>
      </c>
    </row>
    <row r="4" spans="2:12" x14ac:dyDescent="0.25">
      <c r="G4" t="s">
        <v>39</v>
      </c>
      <c r="H4" t="s">
        <v>26</v>
      </c>
      <c r="I4">
        <v>172.84156943760001</v>
      </c>
      <c r="J4">
        <v>67.62477480359999</v>
      </c>
      <c r="K4">
        <v>167.20860373319999</v>
      </c>
      <c r="L4">
        <v>64.005667304400006</v>
      </c>
    </row>
    <row r="5" spans="2:12" x14ac:dyDescent="0.25">
      <c r="G5" t="s">
        <v>39</v>
      </c>
      <c r="H5" t="s">
        <v>27</v>
      </c>
      <c r="I5">
        <v>0.2679015139932</v>
      </c>
      <c r="J5">
        <v>0.34556639347199997</v>
      </c>
      <c r="K5">
        <v>0.30061941324000002</v>
      </c>
      <c r="L5">
        <v>1.0130582362680001</v>
      </c>
    </row>
    <row r="6" spans="2:12" x14ac:dyDescent="0.25">
      <c r="G6" t="s">
        <v>40</v>
      </c>
      <c r="H6" t="s">
        <v>26</v>
      </c>
      <c r="I6">
        <v>166.15789510439998</v>
      </c>
      <c r="J6">
        <v>65.669289300000003</v>
      </c>
      <c r="K6">
        <v>161.75075613360002</v>
      </c>
      <c r="L6">
        <v>61.641572889599992</v>
      </c>
    </row>
    <row r="7" spans="2:12" x14ac:dyDescent="0.25">
      <c r="G7" t="s">
        <v>40</v>
      </c>
      <c r="H7" t="s">
        <v>27</v>
      </c>
      <c r="I7">
        <v>0.25800734107200002</v>
      </c>
      <c r="J7">
        <v>0.33330812613599997</v>
      </c>
      <c r="K7">
        <v>0.29478214308</v>
      </c>
      <c r="L7">
        <v>1.0025511499799999</v>
      </c>
    </row>
    <row r="8" spans="2:12" x14ac:dyDescent="0.25">
      <c r="G8" t="s">
        <v>41</v>
      </c>
      <c r="H8" t="s">
        <v>26</v>
      </c>
      <c r="I8">
        <v>168.05500790639999</v>
      </c>
      <c r="J8">
        <v>73.257740507999998</v>
      </c>
      <c r="K8">
        <v>155.82592692119999</v>
      </c>
      <c r="L8">
        <v>57.351179322</v>
      </c>
    </row>
    <row r="9" spans="2:12" x14ac:dyDescent="0.25">
      <c r="G9" t="s">
        <v>41</v>
      </c>
      <c r="H9" t="s">
        <v>27</v>
      </c>
      <c r="I9">
        <v>0.25289972968200003</v>
      </c>
      <c r="J9">
        <v>0.371834109192</v>
      </c>
      <c r="K9">
        <v>0.277708127862</v>
      </c>
      <c r="L9">
        <v>0.88493015625600002</v>
      </c>
    </row>
    <row r="10" spans="2:12" x14ac:dyDescent="0.25">
      <c r="G10" t="s">
        <v>42</v>
      </c>
      <c r="H10" t="s">
        <v>26</v>
      </c>
      <c r="I10">
        <v>165.92440429799998</v>
      </c>
      <c r="J10">
        <v>71.127136899599989</v>
      </c>
      <c r="K10">
        <v>155.8842996228</v>
      </c>
      <c r="L10">
        <v>56.096166237599995</v>
      </c>
    </row>
    <row r="11" spans="2:12" x14ac:dyDescent="0.25">
      <c r="G11" t="s">
        <v>42</v>
      </c>
      <c r="H11" t="s">
        <v>27</v>
      </c>
      <c r="I11">
        <v>0.25403799736319999</v>
      </c>
      <c r="J11">
        <v>0.36395379447600001</v>
      </c>
      <c r="K11">
        <v>0.27995547687360001</v>
      </c>
      <c r="L11">
        <v>0.88405456573199992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2023-06-22T12:18:43Z</dcterms:modified>
</cp:coreProperties>
</file>