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597F3DEC-813B-4F24-9AE5-E1ED306B7279}" xr6:coauthVersionLast="47" xr6:coauthVersionMax="47" xr10:uidLastSave="{00000000-0000-0000-0000-000000000000}"/>
  <bookViews>
    <workbookView xWindow="60" yWindow="15" windowWidth="15330" windowHeight="10890" tabRatio="763" firstSheet="7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<sst xmlns="http://schemas.openxmlformats.org/spreadsheetml/2006/main" count="171" uniqueCount="101">
  <si>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</si>
  <si>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</si>
  <si>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</si>
  <si>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</si>
  <si>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</si>
  <si>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</si>
  <si>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</si>
  <si>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</si>
  <si>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</si>
  <si>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</si>
  <si>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</si>
  <si>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</si>
  <si>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</si>
  <si>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</si>
  <si>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</si>
  <si>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</si>
  <si>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</si>
  <si>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</si>
  <si>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</si>
  <si>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</si>
  <si>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</si>
  <si>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</si>
  <si>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</si>
  <si>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</si>
  <si>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</si>
  <si>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</si>
  <si>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</si>
  <si>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</si>
  <si>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</si>
  <si>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</si>
  <si>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</si>
  <si>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</si>
  <si>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</si>
  <si>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</si>
  <si>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</si>
  <si>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</si>
  <si>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</si>
  <si>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</si>
  <si>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</si>
  <si>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</si>
  <si>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</si>
  <si>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</si>
  <si>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</si>
  <si>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</si>
  <si>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</si>
  <si>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</si>
  <si>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</si>
  <si>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</si>
  <si>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</si>
  <si>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</si>
  <si>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</si>
  <si>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</si>
  <si>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</si>
  <si>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</si>
  <si>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</si>
  <si>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</si>
  <si>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</si>
  <si>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</si>
  <si>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</si>
  <si>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</si>
  <si>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</si>
  <si>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</si>
  <si>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</si>
  <si>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</si>
  <si>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</si>
  <si>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</si>
  <si>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</si>
  <si>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</si>
  <si>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</si>
  <si>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</si>
  <si>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</si>
  <si>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</si>
  <si>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</si>
  <si>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</si>
  <si>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</si>
  <si>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</si>
  <si>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</si>
  <si>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</si>
  <si>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</si>
  <si>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</si>
  <si>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</si>
  <si>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</si>
  <si>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</si>
  <si>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</si>
  <si>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</si>
  <si>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</si>
  <si>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</si>
  <si>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</si>
  <si>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</si>
  <si>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</si>
  <si>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</si>
  <si>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</si>
  <si>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</si>
  <si>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</si>
  <si>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</si>
  <si>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</si>
  <si>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</si>
  <si>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</si>
  <si>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</si>
  <si>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</si>
  <si>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S23124834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</si>
</sst>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171.71497629671998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0.12456805731142025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566.54676258992811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0.17319999999999999</v>
      </c>
      <c r="E15" s="20">
        <f>ChromaticityCoordinates!G4</f>
        <v>0.49359999999999998</v>
      </c>
      <c r="F15" s="20" t="s">
        <v>49</v>
      </c>
      <c r="H15" s="26">
        <f>ChromaticityCoordinates!H4</f>
        <v>1.316054710108968E-2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0.44990000000000002</v>
      </c>
      <c r="E16" s="20">
        <f>ChromaticityCoordinates!G5</f>
        <v>0.52800000000000002</v>
      </c>
      <c r="F16" s="20" t="s">
        <v>49</v>
      </c>
      <c r="H16" s="26">
        <f>ChromaticityCoordinates!H5</f>
        <v>1.0999999999999899E-3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0.1217</v>
      </c>
      <c r="E17" s="20">
        <f>ChromaticityCoordinates!G6</f>
        <v>0.56230000000000002</v>
      </c>
      <c r="F17" s="20" t="s">
        <v>49</v>
      </c>
      <c r="H17" s="26">
        <f>ChromaticityCoordinates!H6</f>
        <v>9.7046380664092772E-3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0.1206</v>
      </c>
      <c r="E18" s="20">
        <f>ChromaticityCoordinates!G7</f>
        <v>0.30170000000000002</v>
      </c>
      <c r="F18" s="20" t="s">
        <v>49</v>
      </c>
      <c r="H18" s="26">
        <f>ChromaticityCoordinates!H7</f>
        <v>1.8853381659532646E-2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7.7314643269199998E-2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57.613856479200003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53.439869989165757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topLeftCell="A23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7.7927556635999998E-2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0.1252970039844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0.1635603098832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0.21349815610200001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0.27309668443559998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0.33038949105599996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0.42466140414000003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0.54636848697600005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0.69813751113599998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0.88959997238400002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1.144688678376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1.4502697712520001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1.8518739582599999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2.3687642309279999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3.0149500376399998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3.8350864951200001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4.912062839639999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6.3100890429600005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7.9824669438000004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10.063453755839999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12.841994352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16.2567973956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19.633658183159998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23.915295845519999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36.862361060399998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43.487662692000001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53.002413052799994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66.749184279600001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85.078212581999992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108.281361468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137.46771226799999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171.93679256280001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0.17319999999999999</v>
      </c>
      <c r="G4" s="4">
        <v>0.49359999999999998</v>
      </c>
      <c r="H4" s="3">
        <f>IF(OR((F4=""),(G4="")),"",SQRT((F4-C4)^2+(G4-D4)^2))</f>
        <v>1.316054710108968E-2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-3.7999999999999978E-3</v>
      </c>
      <c r="O4" s="3">
        <f>IF(G4="","",G4-D4)</f>
        <v>1.26E-2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0.44990000000000002</v>
      </c>
      <c r="G5" s="4">
        <v>0.52800000000000002</v>
      </c>
      <c r="H5" s="3">
        <f t="shared" ref="H5:H7" si="0">IF(OR((F5=""),(G5="")),"",SQRT((F5-C5)^2+(G5-D5)^2))</f>
        <v>1.0999999999999899E-3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-1.0999999999999899E-3</v>
      </c>
      <c r="O5" s="3">
        <f>IF(G5="","",G5-D5)</f>
        <v>0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0.1217</v>
      </c>
      <c r="G6" s="4">
        <v>0.56230000000000002</v>
      </c>
      <c r="H6" s="3">
        <f t="shared" si="0"/>
        <v>9.7046380664092772E-3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9.7000000000000003E-3</v>
      </c>
      <c r="O6" s="3">
        <f t="shared" ref="O6:O7" si="6">IF(G6="","",G6-D6)</f>
        <v>2.9999999999996696E-4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0.1206</v>
      </c>
      <c r="G7" s="3">
        <v>0.30170000000000002</v>
      </c>
      <c r="H7" s="3">
        <f t="shared" si="0"/>
        <v>1.8853381659532646E-2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-2.3999999999999994E-3</v>
      </c>
      <c r="O7" s="3">
        <f t="shared" si="6"/>
        <v>1.870000000000005E-2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183.90319639079999</v>
      </c>
      <c r="F3" s="8"/>
    </row>
    <row r="4" spans="2:6" x14ac:dyDescent="0.25">
      <c r="B4" s="1" t="s">
        <v>39</v>
      </c>
      <c r="C4" s="18"/>
      <c r="D4" s="18"/>
      <c r="E4" s="1">
        <v>169.572698148</v>
      </c>
      <c r="F4" s="8"/>
    </row>
    <row r="5" spans="2:6" x14ac:dyDescent="0.25">
      <c r="B5" s="1" t="s">
        <v>40</v>
      </c>
      <c r="C5" s="18"/>
      <c r="D5" s="18"/>
      <c r="E5" s="1">
        <v>162.3344831496</v>
      </c>
      <c r="F5" s="8"/>
    </row>
    <row r="6" spans="2:6" x14ac:dyDescent="0.25">
      <c r="B6" s="1" t="s">
        <v>41</v>
      </c>
      <c r="C6" s="18"/>
      <c r="D6" s="18"/>
      <c r="E6" s="1">
        <v>172.345401474</v>
      </c>
      <c r="F6" s="8"/>
    </row>
    <row r="7" spans="2:6" x14ac:dyDescent="0.25">
      <c r="B7" s="1" t="s">
        <v>42</v>
      </c>
      <c r="C7" s="18"/>
      <c r="D7" s="18"/>
      <c r="E7" s="1">
        <v>170.71096582919998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67" workbookViewId="0">
      <selection activeCell="D81" sqref="D81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8.9718842359199996E-2</v>
      </c>
      <c r="D4">
        <v>0</v>
      </c>
    </row>
    <row r="5" spans="2:4" x14ac:dyDescent="0.25">
      <c r="B5">
        <v>2</v>
      </c>
      <c r="C5">
        <v>4.0948450172400001E-2</v>
      </c>
      <c r="D5">
        <v>0</v>
      </c>
    </row>
    <row r="6" spans="2:4" x14ac:dyDescent="0.25">
      <c r="B6">
        <v>3</v>
      </c>
      <c r="C6">
        <v>6.5319053090399995E-2</v>
      </c>
      <c r="D6">
        <v>0</v>
      </c>
    </row>
    <row r="7" spans="2:4" x14ac:dyDescent="0.25">
      <c r="B7">
        <v>4</v>
      </c>
      <c r="C7">
        <v>7.7548134075599989E-2</v>
      </c>
      <c r="D7">
        <v>0</v>
      </c>
    </row>
    <row r="8" spans="2:4" x14ac:dyDescent="0.25">
      <c r="B8">
        <v>5</v>
      </c>
      <c r="C8">
        <v>7.7518947724800003E-2</v>
      </c>
      <c r="D8">
        <v>0</v>
      </c>
    </row>
    <row r="9" spans="2:4" x14ac:dyDescent="0.25">
      <c r="B9">
        <v>6</v>
      </c>
      <c r="C9">
        <v>0.10863159767759999</v>
      </c>
      <c r="D9">
        <v>0</v>
      </c>
    </row>
    <row r="10" spans="2:4" x14ac:dyDescent="0.25">
      <c r="B10">
        <v>7</v>
      </c>
      <c r="C10">
        <v>0.1249759541256</v>
      </c>
      <c r="D10">
        <v>0</v>
      </c>
    </row>
    <row r="11" spans="2:4" x14ac:dyDescent="0.25">
      <c r="B11">
        <v>8</v>
      </c>
      <c r="C11">
        <v>0.12494676777479999</v>
      </c>
      <c r="D11">
        <v>0</v>
      </c>
    </row>
    <row r="12" spans="2:4" x14ac:dyDescent="0.25">
      <c r="B12">
        <v>9</v>
      </c>
      <c r="C12">
        <v>0.16344356448000003</v>
      </c>
      <c r="D12">
        <v>0</v>
      </c>
    </row>
    <row r="13" spans="2:4" x14ac:dyDescent="0.25">
      <c r="B13">
        <v>10</v>
      </c>
      <c r="C13">
        <v>0.16344356448000003</v>
      </c>
      <c r="D13">
        <v>0</v>
      </c>
    </row>
    <row r="14" spans="2:4" x14ac:dyDescent="0.25">
      <c r="B14">
        <v>11</v>
      </c>
      <c r="C14">
        <v>0.21349815610200001</v>
      </c>
      <c r="D14">
        <v>0</v>
      </c>
    </row>
    <row r="15" spans="2:4" x14ac:dyDescent="0.25">
      <c r="B15">
        <v>12</v>
      </c>
      <c r="C15">
        <v>0.21361490150519999</v>
      </c>
      <c r="D15">
        <v>0</v>
      </c>
    </row>
    <row r="16" spans="2:4" x14ac:dyDescent="0.25">
      <c r="B16">
        <v>13</v>
      </c>
      <c r="C16">
        <v>0.27321342983879998</v>
      </c>
      <c r="D16">
        <v>0</v>
      </c>
    </row>
    <row r="17" spans="2:4" x14ac:dyDescent="0.25">
      <c r="B17">
        <v>14</v>
      </c>
      <c r="C17">
        <v>0.27333017524199998</v>
      </c>
      <c r="D17">
        <v>0</v>
      </c>
    </row>
    <row r="18" spans="2:4" x14ac:dyDescent="0.25">
      <c r="B18">
        <v>15</v>
      </c>
      <c r="C18">
        <v>0.35286298117199999</v>
      </c>
      <c r="D18">
        <v>0</v>
      </c>
    </row>
    <row r="19" spans="2:4" x14ac:dyDescent="0.25">
      <c r="B19">
        <v>16</v>
      </c>
      <c r="C19">
        <v>0.330681354564</v>
      </c>
      <c r="D19">
        <v>0</v>
      </c>
    </row>
    <row r="20" spans="2:4" x14ac:dyDescent="0.25">
      <c r="B20">
        <v>17</v>
      </c>
      <c r="C20">
        <v>0.330681354564</v>
      </c>
      <c r="D20">
        <v>0</v>
      </c>
    </row>
    <row r="21" spans="2:4" x14ac:dyDescent="0.25">
      <c r="B21">
        <v>18</v>
      </c>
      <c r="C21">
        <v>0.42495326764799995</v>
      </c>
      <c r="D21">
        <v>0</v>
      </c>
    </row>
    <row r="22" spans="2:4" x14ac:dyDescent="0.25">
      <c r="B22">
        <v>19</v>
      </c>
      <c r="C22">
        <v>0.42524513115599999</v>
      </c>
      <c r="D22">
        <v>0</v>
      </c>
    </row>
    <row r="23" spans="2:4" x14ac:dyDescent="0.25">
      <c r="B23">
        <v>20</v>
      </c>
      <c r="C23">
        <v>0.54782780451599999</v>
      </c>
      <c r="D23">
        <v>0</v>
      </c>
    </row>
    <row r="24" spans="2:4" x14ac:dyDescent="0.25">
      <c r="B24">
        <v>21</v>
      </c>
      <c r="C24">
        <v>0.54753594100799996</v>
      </c>
      <c r="D24">
        <v>0</v>
      </c>
    </row>
    <row r="25" spans="2:4" x14ac:dyDescent="0.25">
      <c r="B25">
        <v>22</v>
      </c>
      <c r="C25">
        <v>0.699304965168</v>
      </c>
      <c r="D25">
        <v>0</v>
      </c>
    </row>
    <row r="26" spans="2:4" x14ac:dyDescent="0.25">
      <c r="B26">
        <v>23</v>
      </c>
      <c r="C26">
        <v>0.699304965168</v>
      </c>
      <c r="D26">
        <v>0</v>
      </c>
    </row>
    <row r="27" spans="2:4" x14ac:dyDescent="0.25">
      <c r="B27">
        <v>24</v>
      </c>
      <c r="C27">
        <v>0.89310233447999998</v>
      </c>
      <c r="D27">
        <v>0</v>
      </c>
    </row>
    <row r="28" spans="2:4" x14ac:dyDescent="0.25">
      <c r="B28">
        <v>25</v>
      </c>
      <c r="C28">
        <v>0.89339419798800002</v>
      </c>
      <c r="D28">
        <v>0</v>
      </c>
    </row>
    <row r="29" spans="2:4" x14ac:dyDescent="0.25">
      <c r="B29">
        <v>26</v>
      </c>
      <c r="C29">
        <v>1.1443968148679999</v>
      </c>
      <c r="D29">
        <v>0</v>
      </c>
    </row>
    <row r="30" spans="2:4" x14ac:dyDescent="0.25">
      <c r="B30">
        <v>27</v>
      </c>
      <c r="C30">
        <v>1.1423537703119999</v>
      </c>
      <c r="D30">
        <v>0</v>
      </c>
    </row>
    <row r="31" spans="2:4" x14ac:dyDescent="0.25">
      <c r="B31">
        <v>28</v>
      </c>
      <c r="C31">
        <v>1.4558151779040001</v>
      </c>
      <c r="D31">
        <v>0</v>
      </c>
    </row>
    <row r="32" spans="2:4" x14ac:dyDescent="0.25">
      <c r="B32">
        <v>29</v>
      </c>
      <c r="C32">
        <v>1.45493958738</v>
      </c>
      <c r="D32">
        <v>0</v>
      </c>
    </row>
    <row r="33" spans="2:4" x14ac:dyDescent="0.25">
      <c r="B33">
        <v>30</v>
      </c>
      <c r="C33">
        <v>1.8521658217679999</v>
      </c>
      <c r="D33">
        <v>0</v>
      </c>
    </row>
    <row r="34" spans="2:4" x14ac:dyDescent="0.25">
      <c r="B34">
        <v>31</v>
      </c>
      <c r="C34">
        <v>1.8533332757999998</v>
      </c>
      <c r="D34">
        <v>0</v>
      </c>
    </row>
    <row r="35" spans="2:4" x14ac:dyDescent="0.25">
      <c r="B35">
        <v>32</v>
      </c>
      <c r="C35">
        <v>2.3681805039120003</v>
      </c>
      <c r="D35">
        <v>0</v>
      </c>
    </row>
    <row r="36" spans="2:4" x14ac:dyDescent="0.25">
      <c r="B36">
        <v>33</v>
      </c>
      <c r="C36">
        <v>2.3740177740720001</v>
      </c>
      <c r="D36">
        <v>0</v>
      </c>
    </row>
    <row r="37" spans="2:4" x14ac:dyDescent="0.25">
      <c r="B37">
        <v>34</v>
      </c>
      <c r="C37">
        <v>3.0207873078</v>
      </c>
      <c r="D37">
        <v>0</v>
      </c>
    </row>
    <row r="38" spans="2:4" x14ac:dyDescent="0.25">
      <c r="B38">
        <v>35</v>
      </c>
      <c r="C38">
        <v>3.0178686727199997</v>
      </c>
      <c r="D38">
        <v>0</v>
      </c>
    </row>
    <row r="39" spans="2:4" x14ac:dyDescent="0.25">
      <c r="B39">
        <v>36</v>
      </c>
      <c r="C39">
        <v>3.8701101160799998</v>
      </c>
      <c r="D39">
        <v>0</v>
      </c>
    </row>
    <row r="40" spans="2:4" x14ac:dyDescent="0.25">
      <c r="B40">
        <v>37</v>
      </c>
      <c r="C40">
        <v>3.8525983055999995</v>
      </c>
      <c r="D40">
        <v>0</v>
      </c>
    </row>
    <row r="41" spans="2:4" x14ac:dyDescent="0.25">
      <c r="B41">
        <v>38</v>
      </c>
      <c r="C41">
        <v>4.8857951239199995</v>
      </c>
      <c r="D41">
        <v>0</v>
      </c>
    </row>
    <row r="42" spans="2:4" x14ac:dyDescent="0.25">
      <c r="B42">
        <v>39</v>
      </c>
      <c r="C42">
        <v>4.9266560150399998</v>
      </c>
      <c r="D42">
        <v>0</v>
      </c>
    </row>
    <row r="43" spans="2:4" x14ac:dyDescent="0.25">
      <c r="B43">
        <v>40</v>
      </c>
      <c r="C43">
        <v>6.3042517728000007</v>
      </c>
      <c r="D43">
        <v>0</v>
      </c>
    </row>
    <row r="44" spans="2:4" x14ac:dyDescent="0.25">
      <c r="B44">
        <v>41</v>
      </c>
      <c r="C44">
        <v>6.2867399623199995</v>
      </c>
      <c r="D44">
        <v>0</v>
      </c>
    </row>
    <row r="45" spans="2:4" x14ac:dyDescent="0.25">
      <c r="B45">
        <v>42</v>
      </c>
      <c r="C45">
        <v>8.0028973893600011</v>
      </c>
      <c r="D45">
        <v>0</v>
      </c>
    </row>
    <row r="46" spans="2:4" x14ac:dyDescent="0.25">
      <c r="B46">
        <v>43</v>
      </c>
      <c r="C46">
        <v>7.8832333510800003</v>
      </c>
      <c r="D46">
        <v>0</v>
      </c>
    </row>
    <row r="47" spans="2:4" x14ac:dyDescent="0.25">
      <c r="B47">
        <v>44</v>
      </c>
      <c r="C47">
        <v>9.9729760683599995</v>
      </c>
      <c r="D47">
        <v>0</v>
      </c>
    </row>
    <row r="48" spans="2:4" x14ac:dyDescent="0.25">
      <c r="B48">
        <v>45</v>
      </c>
      <c r="C48">
        <v>10.08680283648</v>
      </c>
      <c r="D48">
        <v>0</v>
      </c>
    </row>
    <row r="49" spans="2:4" x14ac:dyDescent="0.25">
      <c r="B49">
        <v>46</v>
      </c>
      <c r="C49">
        <v>12.596829005279998</v>
      </c>
      <c r="D49">
        <v>0</v>
      </c>
    </row>
    <row r="50" spans="2:4" x14ac:dyDescent="0.25">
      <c r="B50">
        <v>47</v>
      </c>
      <c r="C50">
        <v>12.874099337879999</v>
      </c>
      <c r="D50">
        <v>0</v>
      </c>
    </row>
    <row r="51" spans="2:4" x14ac:dyDescent="0.25">
      <c r="B51">
        <v>48</v>
      </c>
      <c r="C51">
        <v>16.525311822959999</v>
      </c>
      <c r="D51">
        <v>0</v>
      </c>
    </row>
    <row r="52" spans="2:4" x14ac:dyDescent="0.25">
      <c r="B52">
        <v>49</v>
      </c>
      <c r="C52">
        <v>16.823012601119999</v>
      </c>
      <c r="D52">
        <v>0</v>
      </c>
    </row>
    <row r="53" spans="2:4" x14ac:dyDescent="0.25">
      <c r="B53">
        <v>50</v>
      </c>
      <c r="C53">
        <v>21.160104329999999</v>
      </c>
      <c r="D53">
        <v>0</v>
      </c>
    </row>
    <row r="54" spans="2:4" x14ac:dyDescent="0.25">
      <c r="B54">
        <v>51</v>
      </c>
      <c r="C54">
        <v>19.689112249679997</v>
      </c>
      <c r="D54">
        <v>0</v>
      </c>
    </row>
    <row r="55" spans="2:4" x14ac:dyDescent="0.25">
      <c r="B55">
        <v>52</v>
      </c>
      <c r="C55">
        <v>19.978057122599999</v>
      </c>
      <c r="D55">
        <v>0</v>
      </c>
    </row>
    <row r="56" spans="2:4" x14ac:dyDescent="0.25">
      <c r="B56">
        <v>53</v>
      </c>
      <c r="C56">
        <v>24.694571411879998</v>
      </c>
      <c r="D56">
        <v>0</v>
      </c>
    </row>
    <row r="57" spans="2:4" x14ac:dyDescent="0.25">
      <c r="B57">
        <v>54</v>
      </c>
      <c r="C57">
        <v>24.586581913919996</v>
      </c>
      <c r="D57">
        <v>0</v>
      </c>
    </row>
    <row r="58" spans="2:4" x14ac:dyDescent="0.25">
      <c r="B58">
        <v>55</v>
      </c>
      <c r="C58">
        <v>30.441363884399998</v>
      </c>
      <c r="D58">
        <v>0</v>
      </c>
    </row>
    <row r="59" spans="2:4" x14ac:dyDescent="0.25">
      <c r="B59">
        <v>56</v>
      </c>
      <c r="C59">
        <v>30.528922936799997</v>
      </c>
      <c r="D59">
        <v>0</v>
      </c>
    </row>
    <row r="60" spans="2:4" x14ac:dyDescent="0.25">
      <c r="B60">
        <v>57</v>
      </c>
      <c r="C60">
        <v>41.006822874000001</v>
      </c>
      <c r="D60">
        <v>0</v>
      </c>
    </row>
    <row r="61" spans="2:4" x14ac:dyDescent="0.25">
      <c r="B61">
        <v>58</v>
      </c>
      <c r="C61">
        <v>37.2417836208</v>
      </c>
      <c r="D61">
        <v>0</v>
      </c>
    </row>
    <row r="62" spans="2:4" x14ac:dyDescent="0.25">
      <c r="B62">
        <v>59</v>
      </c>
      <c r="C62">
        <v>33.564303420000002</v>
      </c>
      <c r="D62">
        <v>0</v>
      </c>
    </row>
    <row r="63" spans="2:4" x14ac:dyDescent="0.25">
      <c r="B63">
        <v>60</v>
      </c>
      <c r="C63">
        <v>35.811652431600002</v>
      </c>
      <c r="D63">
        <v>0</v>
      </c>
    </row>
    <row r="64" spans="2:4" x14ac:dyDescent="0.25">
      <c r="B64">
        <v>61</v>
      </c>
      <c r="C64">
        <v>45.530707247999999</v>
      </c>
      <c r="D64">
        <v>0</v>
      </c>
    </row>
    <row r="65" spans="2:4" x14ac:dyDescent="0.25">
      <c r="B65">
        <v>62</v>
      </c>
      <c r="C65">
        <v>35.607347976</v>
      </c>
      <c r="D65">
        <v>0</v>
      </c>
    </row>
    <row r="66" spans="2:4" x14ac:dyDescent="0.25">
      <c r="B66">
        <v>63</v>
      </c>
      <c r="C66">
        <v>50.200523376</v>
      </c>
      <c r="D66">
        <v>0</v>
      </c>
    </row>
    <row r="67" spans="2:4" x14ac:dyDescent="0.25">
      <c r="B67">
        <v>64</v>
      </c>
      <c r="C67">
        <v>49.791914464799994</v>
      </c>
      <c r="D67">
        <v>0</v>
      </c>
    </row>
    <row r="68" spans="2:4" x14ac:dyDescent="0.25">
      <c r="B68">
        <v>65</v>
      </c>
      <c r="C68">
        <v>45.326402792400003</v>
      </c>
      <c r="D68">
        <v>0</v>
      </c>
    </row>
    <row r="69" spans="2:4" x14ac:dyDescent="0.25">
      <c r="B69">
        <v>66</v>
      </c>
      <c r="C69">
        <v>42.436954063199998</v>
      </c>
      <c r="D69">
        <v>0</v>
      </c>
    </row>
    <row r="70" spans="2:4" x14ac:dyDescent="0.25">
      <c r="B70">
        <v>67</v>
      </c>
      <c r="C70">
        <v>41.9115997488</v>
      </c>
      <c r="D70">
        <v>0</v>
      </c>
    </row>
    <row r="71" spans="2:4" x14ac:dyDescent="0.25">
      <c r="B71">
        <v>68</v>
      </c>
      <c r="C71">
        <v>52.739735895599999</v>
      </c>
      <c r="D71">
        <v>0</v>
      </c>
    </row>
    <row r="72" spans="2:4" x14ac:dyDescent="0.25">
      <c r="B72">
        <v>69</v>
      </c>
      <c r="C72">
        <v>53.119158456000001</v>
      </c>
      <c r="D72">
        <v>0</v>
      </c>
    </row>
    <row r="73" spans="2:4" x14ac:dyDescent="0.25">
      <c r="B73">
        <v>70</v>
      </c>
      <c r="C73">
        <v>67.391283997200006</v>
      </c>
      <c r="D73">
        <v>0</v>
      </c>
    </row>
    <row r="74" spans="2:4" x14ac:dyDescent="0.25">
      <c r="B74">
        <v>71</v>
      </c>
      <c r="C74">
        <v>68.091756416400003</v>
      </c>
      <c r="D74">
        <v>0</v>
      </c>
    </row>
    <row r="75" spans="2:4" x14ac:dyDescent="0.25">
      <c r="B75">
        <v>72</v>
      </c>
      <c r="C75">
        <v>85.253330686799998</v>
      </c>
      <c r="D75">
        <v>0</v>
      </c>
    </row>
    <row r="76" spans="2:4" x14ac:dyDescent="0.25">
      <c r="B76">
        <v>73</v>
      </c>
      <c r="C76">
        <v>84.903094477199986</v>
      </c>
      <c r="D76">
        <v>0</v>
      </c>
    </row>
    <row r="77" spans="2:4" x14ac:dyDescent="0.25">
      <c r="B77">
        <v>74</v>
      </c>
      <c r="C77">
        <v>109.594747254</v>
      </c>
      <c r="D77">
        <v>0</v>
      </c>
    </row>
    <row r="78" spans="2:4" x14ac:dyDescent="0.25">
      <c r="B78">
        <v>75</v>
      </c>
      <c r="C78">
        <v>109.0985792904</v>
      </c>
      <c r="D78">
        <v>0</v>
      </c>
    </row>
    <row r="79" spans="2:4" x14ac:dyDescent="0.25">
      <c r="B79">
        <v>76</v>
      </c>
      <c r="C79">
        <v>139.48157047319998</v>
      </c>
      <c r="D79">
        <v>0</v>
      </c>
    </row>
    <row r="80" spans="2:4" x14ac:dyDescent="0.25">
      <c r="B80">
        <v>77</v>
      </c>
      <c r="C80">
        <v>137.70120307440001</v>
      </c>
      <c r="D80">
        <v>0</v>
      </c>
    </row>
    <row r="81" spans="2:4" x14ac:dyDescent="0.25">
      <c r="B81">
        <v>78</v>
      </c>
      <c r="C81">
        <v>172.22865607080001</v>
      </c>
      <c r="D81">
        <v>0</v>
      </c>
    </row>
    <row r="82" spans="2:4" x14ac:dyDescent="0.25">
      <c r="B82">
        <v>79</v>
      </c>
      <c r="C82">
        <v>50.463200533200002</v>
      </c>
      <c r="D82">
        <v>0</v>
      </c>
    </row>
    <row r="83" spans="2:4" x14ac:dyDescent="0.25">
      <c r="B83">
        <v>80</v>
      </c>
      <c r="C83">
        <v>63.859735550400003</v>
      </c>
      <c r="D83">
        <v>0</v>
      </c>
    </row>
    <row r="84" spans="2:4" x14ac:dyDescent="0.25">
      <c r="B84">
        <v>81</v>
      </c>
      <c r="C84">
        <v>64.122412707599992</v>
      </c>
      <c r="D84">
        <v>0</v>
      </c>
    </row>
    <row r="85" spans="2:4" x14ac:dyDescent="0.25">
      <c r="B85">
        <v>82</v>
      </c>
      <c r="C85">
        <v>81.429918732000004</v>
      </c>
      <c r="D85">
        <v>0</v>
      </c>
    </row>
    <row r="86" spans="2:4" x14ac:dyDescent="0.25">
      <c r="B86">
        <v>83</v>
      </c>
      <c r="C86">
        <v>82.042832098800005</v>
      </c>
      <c r="D86">
        <v>0</v>
      </c>
    </row>
    <row r="87" spans="2:4" x14ac:dyDescent="0.25">
      <c r="B87">
        <v>84</v>
      </c>
      <c r="C87">
        <v>103.84503614640001</v>
      </c>
      <c r="D87">
        <v>0</v>
      </c>
    </row>
    <row r="88" spans="2:4" x14ac:dyDescent="0.25">
      <c r="B88">
        <v>85</v>
      </c>
      <c r="C88">
        <v>103.96178154959999</v>
      </c>
      <c r="D88">
        <v>0</v>
      </c>
    </row>
    <row r="89" spans="2:4" x14ac:dyDescent="0.25">
      <c r="B89">
        <v>86</v>
      </c>
      <c r="C89">
        <v>132.506032632</v>
      </c>
      <c r="D89">
        <v>0</v>
      </c>
    </row>
    <row r="90" spans="2:4" x14ac:dyDescent="0.25">
      <c r="B90">
        <v>87</v>
      </c>
      <c r="C90">
        <v>133.2065050512</v>
      </c>
      <c r="D90">
        <v>0</v>
      </c>
    </row>
    <row r="91" spans="2:4" x14ac:dyDescent="0.25">
      <c r="B91">
        <v>88</v>
      </c>
      <c r="C91">
        <v>206.05563664799999</v>
      </c>
      <c r="D91">
        <v>0</v>
      </c>
    </row>
    <row r="92" spans="2:4" x14ac:dyDescent="0.25">
      <c r="B92">
        <v>89</v>
      </c>
      <c r="C92">
        <v>102.26897320319999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topLeftCell="D1"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183.93238274160001</v>
      </c>
    </row>
    <row r="3" spans="2:9" x14ac:dyDescent="0.25">
      <c r="B3" s="18">
        <v>150</v>
      </c>
      <c r="C3" s="18">
        <v>200</v>
      </c>
      <c r="D3" s="1">
        <v>171.71497629671998</v>
      </c>
      <c r="E3" s="19" t="str">
        <f>IF(D3="","N/A",IF(OR(D3&lt;B3,D3&gt;C3),"FAIL","PASS"))</f>
        <v>PASS</v>
      </c>
      <c r="H3" t="s">
        <v>39</v>
      </c>
      <c r="I3">
        <v>169.6602572004</v>
      </c>
    </row>
    <row r="4" spans="2:9" x14ac:dyDescent="0.25">
      <c r="H4" t="s">
        <v>40</v>
      </c>
      <c r="I4">
        <v>162.36366950039999</v>
      </c>
    </row>
    <row r="5" spans="2:9" x14ac:dyDescent="0.25">
      <c r="H5" t="s">
        <v>41</v>
      </c>
      <c r="I5">
        <v>172.1119106676</v>
      </c>
    </row>
    <row r="6" spans="2:9" x14ac:dyDescent="0.25">
      <c r="B6" s="15" t="s">
        <v>23</v>
      </c>
      <c r="H6" t="s">
        <v>42</v>
      </c>
      <c r="I6">
        <v>170.5066613736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0.12456805731142025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topLeftCell="D1"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183.87401004</v>
      </c>
      <c r="J2" t="s">
        <v>26</v>
      </c>
    </row>
    <row r="3" spans="2:10" x14ac:dyDescent="0.25">
      <c r="B3" s="18">
        <v>100</v>
      </c>
      <c r="C3" s="18"/>
      <c r="D3" s="1">
        <v>566.54676258992811</v>
      </c>
      <c r="E3" s="19" t="str">
        <f>IF(D3="","N/A",IF(OR(D3&lt;B3),"FAIL","PASS"))</f>
        <v>PASS</v>
      </c>
      <c r="I3">
        <v>0.324552220896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topLeftCell="D1"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8.2947608973599998E-2</v>
      </c>
    </row>
    <row r="3" spans="2:9" x14ac:dyDescent="0.25">
      <c r="B3" s="18">
        <v>0.05</v>
      </c>
      <c r="C3" s="18">
        <v>0.1</v>
      </c>
      <c r="D3" s="1">
        <v>7.7314643269199998E-2</v>
      </c>
      <c r="E3" s="19" t="str">
        <f>IF(D3="","N/A",IF(OR(D3&lt;B3,D3&gt;C3),"FAIL","PASS"))</f>
        <v>PASS</v>
      </c>
      <c r="H3" t="s">
        <v>39</v>
      </c>
      <c r="I3">
        <v>7.6497425446799994E-2</v>
      </c>
    </row>
    <row r="4" spans="2:9" x14ac:dyDescent="0.25">
      <c r="H4" t="s">
        <v>40</v>
      </c>
      <c r="I4">
        <v>7.3082622403200001E-2</v>
      </c>
    </row>
    <row r="5" spans="2:9" x14ac:dyDescent="0.25">
      <c r="H5" t="s">
        <v>41</v>
      </c>
      <c r="I5">
        <v>7.7664879478800006E-2</v>
      </c>
    </row>
    <row r="6" spans="2:9" x14ac:dyDescent="0.25">
      <c r="H6" t="s">
        <v>42</v>
      </c>
      <c r="I6">
        <v>7.6380680043599991E-2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184.10750084639997</v>
      </c>
      <c r="J2">
        <v>71.535745810799995</v>
      </c>
      <c r="K2">
        <v>167.7339580476</v>
      </c>
      <c r="L2">
        <v>62.546349764399999</v>
      </c>
    </row>
    <row r="3" spans="2:12" x14ac:dyDescent="0.25">
      <c r="B3" s="18">
        <v>50</v>
      </c>
      <c r="C3" s="18"/>
      <c r="D3" s="1">
        <v>57.613856479200003</v>
      </c>
      <c r="E3" s="19" t="str">
        <f>IF(D3="","N/A",IF(OR(D3&lt;B3),"FAIL","PASS"))</f>
        <v>PASS</v>
      </c>
      <c r="H3" t="s">
        <v>39</v>
      </c>
      <c r="I3">
        <v>169.86456165600001</v>
      </c>
      <c r="J3">
        <v>68.004197363999992</v>
      </c>
      <c r="K3">
        <v>161.60482437960002</v>
      </c>
      <c r="L3">
        <v>63.742990147199997</v>
      </c>
    </row>
    <row r="4" spans="2:12" x14ac:dyDescent="0.25">
      <c r="H4" t="s">
        <v>40</v>
      </c>
      <c r="I4">
        <v>162.5096012544</v>
      </c>
      <c r="J4">
        <v>65.698475650799992</v>
      </c>
      <c r="K4">
        <v>156.99338095319999</v>
      </c>
      <c r="L4">
        <v>61.116218575200001</v>
      </c>
    </row>
    <row r="5" spans="2:12" x14ac:dyDescent="0.25">
      <c r="H5" t="s">
        <v>41</v>
      </c>
      <c r="I5">
        <v>172.05353796599999</v>
      </c>
      <c r="J5">
        <v>73.549604016000004</v>
      </c>
      <c r="K5">
        <v>159.0364255092</v>
      </c>
      <c r="L5">
        <v>59.0439876684</v>
      </c>
    </row>
    <row r="6" spans="2:12" x14ac:dyDescent="0.25">
      <c r="H6" t="s">
        <v>42</v>
      </c>
      <c r="I6">
        <v>170.44828867199999</v>
      </c>
      <c r="J6">
        <v>70.776900690000005</v>
      </c>
      <c r="K6">
        <v>159.29910266639999</v>
      </c>
      <c r="L6">
        <v>57.613856479200003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topLeftCell="B1"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183.81563733839999</v>
      </c>
      <c r="J2">
        <v>71.506559460000005</v>
      </c>
      <c r="K2">
        <v>167.58802629360002</v>
      </c>
      <c r="L2">
        <v>62.546349764399999</v>
      </c>
    </row>
    <row r="3" spans="2:12" x14ac:dyDescent="0.25">
      <c r="B3" s="18">
        <v>20</v>
      </c>
      <c r="C3" s="18"/>
      <c r="D3" s="1">
        <v>53.439869989165757</v>
      </c>
      <c r="E3" s="19" t="str">
        <f>IF(D3="","N/A",IF(OR(D3&lt;B3),"FAIL","PASS"))</f>
        <v>PASS</v>
      </c>
      <c r="G3" t="s">
        <v>38</v>
      </c>
      <c r="H3" t="s">
        <v>27</v>
      </c>
      <c r="I3">
        <v>0.326011538436</v>
      </c>
      <c r="J3">
        <v>0.40014486946799999</v>
      </c>
      <c r="K3">
        <v>0.36191074992</v>
      </c>
      <c r="L3">
        <v>1.1365165001520001</v>
      </c>
    </row>
    <row r="4" spans="2:12" x14ac:dyDescent="0.25">
      <c r="G4" t="s">
        <v>39</v>
      </c>
      <c r="H4" t="s">
        <v>26</v>
      </c>
      <c r="I4">
        <v>169.718629902</v>
      </c>
      <c r="J4">
        <v>68.033383714799996</v>
      </c>
      <c r="K4">
        <v>161.63401073039998</v>
      </c>
      <c r="L4">
        <v>63.801362848799997</v>
      </c>
    </row>
    <row r="5" spans="2:12" x14ac:dyDescent="0.25">
      <c r="G5" t="s">
        <v>39</v>
      </c>
      <c r="H5" t="s">
        <v>27</v>
      </c>
      <c r="I5">
        <v>0.299451959208</v>
      </c>
      <c r="J5">
        <v>0.36687242955599997</v>
      </c>
      <c r="K5">
        <v>0.32630340194400004</v>
      </c>
      <c r="L5">
        <v>1.0650099406919999</v>
      </c>
    </row>
    <row r="6" spans="2:12" x14ac:dyDescent="0.25">
      <c r="G6" t="s">
        <v>40</v>
      </c>
      <c r="H6" t="s">
        <v>26</v>
      </c>
      <c r="I6">
        <v>162.3344831496</v>
      </c>
      <c r="J6">
        <v>65.756848352399999</v>
      </c>
      <c r="K6">
        <v>156.99338095319999</v>
      </c>
      <c r="L6">
        <v>61.174591276799994</v>
      </c>
    </row>
    <row r="7" spans="2:12" x14ac:dyDescent="0.25">
      <c r="G7" t="s">
        <v>40</v>
      </c>
      <c r="H7" t="s">
        <v>27</v>
      </c>
      <c r="I7">
        <v>0.28100618550239997</v>
      </c>
      <c r="J7">
        <v>0.35490602572800001</v>
      </c>
      <c r="K7">
        <v>0.31667190617999996</v>
      </c>
      <c r="L7">
        <v>1.0755170269800001</v>
      </c>
    </row>
    <row r="8" spans="2:12" x14ac:dyDescent="0.25">
      <c r="G8" t="s">
        <v>41</v>
      </c>
      <c r="H8" t="s">
        <v>26</v>
      </c>
      <c r="I8">
        <v>171.84923351039998</v>
      </c>
      <c r="J8">
        <v>73.549604016000004</v>
      </c>
      <c r="K8">
        <v>158.86130740439998</v>
      </c>
      <c r="L8">
        <v>59.014801317599996</v>
      </c>
    </row>
    <row r="9" spans="2:12" x14ac:dyDescent="0.25">
      <c r="G9" t="s">
        <v>41</v>
      </c>
      <c r="H9" t="s">
        <v>27</v>
      </c>
      <c r="I9">
        <v>0.29303096203200002</v>
      </c>
      <c r="J9">
        <v>0.39722623438799998</v>
      </c>
      <c r="K9">
        <v>0.32426035738799996</v>
      </c>
      <c r="L9">
        <v>1.01276637276</v>
      </c>
    </row>
    <row r="10" spans="2:12" x14ac:dyDescent="0.25">
      <c r="G10" t="s">
        <v>42</v>
      </c>
      <c r="H10" t="s">
        <v>26</v>
      </c>
      <c r="I10">
        <v>170.2731705672</v>
      </c>
      <c r="J10">
        <v>70.747714339200002</v>
      </c>
      <c r="K10">
        <v>159.06561185999999</v>
      </c>
      <c r="L10">
        <v>57.584670128399999</v>
      </c>
    </row>
    <row r="11" spans="2:12" x14ac:dyDescent="0.25">
      <c r="G11" t="s">
        <v>42</v>
      </c>
      <c r="H11" t="s">
        <v>27</v>
      </c>
      <c r="I11">
        <v>0.36570497552399994</v>
      </c>
      <c r="J11">
        <v>0.40014486946799999</v>
      </c>
      <c r="K11">
        <v>0.36920733761999996</v>
      </c>
      <c r="L11">
        <v>1.0775600715360001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2023-06-22T13:53:15Z</dcterms:modified>
</cp:coreProperties>
</file>