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B418940-1C4C-4321-8F5F-610F7FAB0B84}" xr6:coauthVersionLast="47" xr6:coauthVersionMax="47" xr10:uidLastSave="{00000000-0000-0000-0000-000000000000}"/>
  <bookViews>
    <workbookView minimized="1"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<sst xmlns="http://schemas.openxmlformats.org/spreadsheetml/2006/main" count="171" uniqueCount="101">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</sst>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31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176.22718613039999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0.15622483491705588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699.56094501358973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0.1741</v>
      </c>
      <c r="E15" s="20">
        <f>ChromaticityCoordinates!G4</f>
        <v>0.49619999999999997</v>
      </c>
      <c r="F15" s="20" t="s">
        <v>49</v>
      </c>
      <c r="H15" s="26">
        <f>ChromaticityCoordinates!H4</f>
        <v>1.5474172029546514E-2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</v>
      </c>
      <c r="E16" s="20">
        <f>ChromaticityCoordinates!G5</f>
        <v>0.52829999999999999</v>
      </c>
      <c r="F16" s="20" t="s">
        <v>49</v>
      </c>
      <c r="H16" s="26">
        <f>ChromaticityCoordinates!H5</f>
        <v>4.9999999999998939E-4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0.12130000000000001</v>
      </c>
      <c r="E17" s="20">
        <f>ChromaticityCoordinates!G6</f>
        <v>0.56289999999999996</v>
      </c>
      <c r="F17" s="20" t="s">
        <v>49</v>
      </c>
      <c r="H17" s="26">
        <f>ChromaticityCoordinates!H6</f>
        <v>9.3434469014384552E-3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0.1192</v>
      </c>
      <c r="E18" s="20">
        <f>ChromaticityCoordinates!G7</f>
        <v>0.30459999999999998</v>
      </c>
      <c r="F18" s="20" t="s">
        <v>49</v>
      </c>
      <c r="H18" s="26">
        <f>ChromaticityCoordinates!H7</f>
        <v>2.1931712199461318E-2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7.8178559252880003E-2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59.131546720799996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62.238347753279371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7.8277792845599992E-2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0.1274859802944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0.16688755387439999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0.20544272328119997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0.26291064800640002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0.33972912331199995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0.43691967147600003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0.56242097991600004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0.7182760931879999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0.91674327862799998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1.103535923748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1.4012367019080001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1.7999222538359998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2.2855831311479999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2.918343216492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3.7066665515999997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4.7398633699199992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6.0211441700399995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7.5796953027599994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9.8007765986399988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12.526781763360001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15.50087090988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19.80585765288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26.238529369200002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32.863831000799998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39.956114245199998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52.768922246400003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66.924302384400008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85.486821493199997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108.8942748348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138.7227253524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176.1979997796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0.1741</v>
      </c>
      <c r="G4" s="4">
        <v>0.49619999999999997</v>
      </c>
      <c r="H4" s="3">
        <f>IF(OR((F4=""),(G4="")),"",SQRT((F4-C4)^2+(G4-D4)^2))</f>
        <v>1.5474172029546514E-2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-2.8999999999999859E-3</v>
      </c>
      <c r="O4" s="3">
        <f>IF(G4="","",G4-D4)</f>
        <v>1.5199999999999991E-2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</v>
      </c>
      <c r="G5" s="4">
        <v>0.52829999999999999</v>
      </c>
      <c r="H5" s="3">
        <f t="shared" ref="H5:H7" si="0">IF(OR((F5=""),(G5="")),"",SQRT((F5-C5)^2+(G5-D5)^2))</f>
        <v>4.9999999999998939E-4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-4.0000000000001146E-4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0.12130000000000001</v>
      </c>
      <c r="G6" s="4">
        <v>0.56289999999999996</v>
      </c>
      <c r="H6" s="3">
        <f t="shared" si="0"/>
        <v>9.3434469014384552E-3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9.3000000000000027E-3</v>
      </c>
      <c r="O6" s="3">
        <f t="shared" ref="O6:O7" si="6">IF(G6="","",G6-D6)</f>
        <v>8.9999999999990088E-4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0.1192</v>
      </c>
      <c r="G7" s="3">
        <v>0.30459999999999998</v>
      </c>
      <c r="H7" s="3">
        <f t="shared" si="0"/>
        <v>2.1931712199461318E-2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-3.7999999999999978E-3</v>
      </c>
      <c r="O7" s="3">
        <f t="shared" si="6"/>
        <v>2.1600000000000008E-2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208.12786755479999</v>
      </c>
      <c r="F3" s="8"/>
    </row>
    <row r="4" spans="2:6" x14ac:dyDescent="0.25">
      <c r="B4" s="1" t="s">
        <v>39</v>
      </c>
      <c r="C4" s="18"/>
      <c r="D4" s="18"/>
      <c r="E4" s="1">
        <v>180.69269780280001</v>
      </c>
      <c r="F4" s="8"/>
    </row>
    <row r="5" spans="2:6" x14ac:dyDescent="0.25">
      <c r="B5" s="1" t="s">
        <v>40</v>
      </c>
      <c r="C5" s="18"/>
      <c r="D5" s="18"/>
      <c r="E5" s="1">
        <v>177.74487637199999</v>
      </c>
      <c r="F5" s="8"/>
    </row>
    <row r="6" spans="2:6" x14ac:dyDescent="0.25">
      <c r="B6" s="1" t="s">
        <v>41</v>
      </c>
      <c r="C6" s="18"/>
      <c r="D6" s="18"/>
      <c r="E6" s="1">
        <v>183.84482368919998</v>
      </c>
      <c r="F6" s="8"/>
    </row>
    <row r="7" spans="2:6" x14ac:dyDescent="0.25">
      <c r="B7" s="1" t="s">
        <v>42</v>
      </c>
      <c r="C7" s="18"/>
      <c r="D7" s="18"/>
      <c r="E7" s="1">
        <v>187.7266083456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9.7278107216399998E-2</v>
      </c>
      <c r="D4">
        <v>0</v>
      </c>
    </row>
    <row r="5" spans="2:4" x14ac:dyDescent="0.25">
      <c r="B5">
        <v>2</v>
      </c>
      <c r="C5">
        <v>4.4538371320800005E-2</v>
      </c>
      <c r="D5">
        <v>0</v>
      </c>
    </row>
    <row r="6" spans="2:4" x14ac:dyDescent="0.25">
      <c r="B6">
        <v>3</v>
      </c>
      <c r="C6">
        <v>7.0952018794799995E-2</v>
      </c>
      <c r="D6">
        <v>0</v>
      </c>
    </row>
    <row r="7" spans="2:4" x14ac:dyDescent="0.25">
      <c r="B7">
        <v>4</v>
      </c>
      <c r="C7">
        <v>8.4173435707199998E-2</v>
      </c>
      <c r="D7">
        <v>0</v>
      </c>
    </row>
    <row r="8" spans="2:4" x14ac:dyDescent="0.25">
      <c r="B8">
        <v>5</v>
      </c>
      <c r="C8">
        <v>7.757732042639999E-2</v>
      </c>
      <c r="D8">
        <v>0</v>
      </c>
    </row>
    <row r="9" spans="2:4" x14ac:dyDescent="0.25">
      <c r="B9">
        <v>6</v>
      </c>
      <c r="C9">
        <v>7.757732042639999E-2</v>
      </c>
      <c r="D9">
        <v>0</v>
      </c>
    </row>
    <row r="10" spans="2:4" x14ac:dyDescent="0.25">
      <c r="B10">
        <v>7</v>
      </c>
      <c r="C10">
        <v>0.10901102023799999</v>
      </c>
      <c r="D10">
        <v>0</v>
      </c>
    </row>
    <row r="11" spans="2:4" x14ac:dyDescent="0.25">
      <c r="B11">
        <v>8</v>
      </c>
      <c r="C11">
        <v>0.13568734486920001</v>
      </c>
      <c r="D11">
        <v>0</v>
      </c>
    </row>
    <row r="12" spans="2:4" x14ac:dyDescent="0.25">
      <c r="B12">
        <v>9</v>
      </c>
      <c r="C12">
        <v>6.3772176498000002E-2</v>
      </c>
      <c r="D12">
        <v>0</v>
      </c>
    </row>
    <row r="13" spans="2:4" x14ac:dyDescent="0.25">
      <c r="B13">
        <v>10</v>
      </c>
      <c r="C13">
        <v>9.9963251490000002E-2</v>
      </c>
      <c r="D13">
        <v>0</v>
      </c>
    </row>
    <row r="14" spans="2:4" x14ac:dyDescent="0.25">
      <c r="B14">
        <v>11</v>
      </c>
      <c r="C14">
        <v>0.11814634803839999</v>
      </c>
      <c r="D14">
        <v>0</v>
      </c>
    </row>
    <row r="15" spans="2:4" x14ac:dyDescent="0.25">
      <c r="B15">
        <v>12</v>
      </c>
      <c r="C15">
        <v>0.12704818503240001</v>
      </c>
      <c r="D15">
        <v>0</v>
      </c>
    </row>
    <row r="16" spans="2:4" x14ac:dyDescent="0.25">
      <c r="B16">
        <v>13</v>
      </c>
      <c r="C16">
        <v>0.12704818503240001</v>
      </c>
      <c r="D16">
        <v>0</v>
      </c>
    </row>
    <row r="17" spans="2:4" x14ac:dyDescent="0.25">
      <c r="B17">
        <v>14</v>
      </c>
      <c r="C17">
        <v>0.16653731766479998</v>
      </c>
      <c r="D17">
        <v>0</v>
      </c>
    </row>
    <row r="18" spans="2:4" x14ac:dyDescent="0.25">
      <c r="B18">
        <v>15</v>
      </c>
      <c r="C18">
        <v>0.166508131314</v>
      </c>
      <c r="D18">
        <v>0</v>
      </c>
    </row>
    <row r="19" spans="2:4" x14ac:dyDescent="0.25">
      <c r="B19">
        <v>16</v>
      </c>
      <c r="C19">
        <v>0.21761343156480001</v>
      </c>
      <c r="D19">
        <v>0</v>
      </c>
    </row>
    <row r="20" spans="2:4" x14ac:dyDescent="0.25">
      <c r="B20">
        <v>17</v>
      </c>
      <c r="C20">
        <v>0.21933542626199998</v>
      </c>
      <c r="D20">
        <v>0</v>
      </c>
    </row>
    <row r="21" spans="2:4" x14ac:dyDescent="0.25">
      <c r="B21">
        <v>18</v>
      </c>
      <c r="C21">
        <v>0.10521679463399999</v>
      </c>
      <c r="D21">
        <v>0</v>
      </c>
    </row>
    <row r="22" spans="2:4" x14ac:dyDescent="0.25">
      <c r="B22">
        <v>19</v>
      </c>
      <c r="C22">
        <v>0.16236366950040002</v>
      </c>
      <c r="D22">
        <v>0</v>
      </c>
    </row>
    <row r="23" spans="2:4" x14ac:dyDescent="0.25">
      <c r="B23">
        <v>20</v>
      </c>
      <c r="C23">
        <v>0.19108303868759999</v>
      </c>
      <c r="D23">
        <v>0</v>
      </c>
    </row>
    <row r="24" spans="2:4" x14ac:dyDescent="0.25">
      <c r="B24">
        <v>21</v>
      </c>
      <c r="C24">
        <v>0.20541353693039999</v>
      </c>
      <c r="D24">
        <v>0</v>
      </c>
    </row>
    <row r="25" spans="2:4" x14ac:dyDescent="0.25">
      <c r="B25">
        <v>22</v>
      </c>
      <c r="C25">
        <v>0.2053843505796</v>
      </c>
      <c r="D25">
        <v>0</v>
      </c>
    </row>
    <row r="26" spans="2:4" x14ac:dyDescent="0.25">
      <c r="B26">
        <v>23</v>
      </c>
      <c r="C26">
        <v>0.26291064800640002</v>
      </c>
      <c r="D26">
        <v>0</v>
      </c>
    </row>
    <row r="27" spans="2:4" x14ac:dyDescent="0.25">
      <c r="B27">
        <v>24</v>
      </c>
      <c r="C27">
        <v>0.26302739340960002</v>
      </c>
      <c r="D27">
        <v>0</v>
      </c>
    </row>
    <row r="28" spans="2:4" x14ac:dyDescent="0.25">
      <c r="B28">
        <v>25</v>
      </c>
      <c r="C28">
        <v>0.33972912331199995</v>
      </c>
      <c r="D28">
        <v>0</v>
      </c>
    </row>
    <row r="29" spans="2:4" x14ac:dyDescent="0.25">
      <c r="B29">
        <v>26</v>
      </c>
      <c r="C29">
        <v>0.33943725980400002</v>
      </c>
      <c r="D29">
        <v>0</v>
      </c>
    </row>
    <row r="30" spans="2:4" x14ac:dyDescent="0.25">
      <c r="B30">
        <v>27</v>
      </c>
      <c r="C30">
        <v>0.43721153498400001</v>
      </c>
      <c r="D30">
        <v>0</v>
      </c>
    </row>
    <row r="31" spans="2:4" x14ac:dyDescent="0.25">
      <c r="B31">
        <v>28</v>
      </c>
      <c r="C31">
        <v>0.43721153498400001</v>
      </c>
      <c r="D31">
        <v>0</v>
      </c>
    </row>
    <row r="32" spans="2:4" x14ac:dyDescent="0.25">
      <c r="B32">
        <v>29</v>
      </c>
      <c r="C32">
        <v>0.56271284342399996</v>
      </c>
      <c r="D32">
        <v>0</v>
      </c>
    </row>
    <row r="33" spans="2:4" x14ac:dyDescent="0.25">
      <c r="B33">
        <v>30</v>
      </c>
      <c r="C33">
        <v>0.56329657043999992</v>
      </c>
      <c r="D33">
        <v>0</v>
      </c>
    </row>
    <row r="34" spans="2:4" x14ac:dyDescent="0.25">
      <c r="B34">
        <v>31</v>
      </c>
      <c r="C34">
        <v>0.71973541072800007</v>
      </c>
      <c r="D34">
        <v>0</v>
      </c>
    </row>
    <row r="35" spans="2:4" x14ac:dyDescent="0.25">
      <c r="B35">
        <v>32</v>
      </c>
      <c r="C35">
        <v>0.72002727423599999</v>
      </c>
      <c r="D35">
        <v>0</v>
      </c>
    </row>
    <row r="36" spans="2:4" x14ac:dyDescent="0.25">
      <c r="B36">
        <v>33</v>
      </c>
      <c r="C36">
        <v>0.91615955161199991</v>
      </c>
      <c r="D36">
        <v>0</v>
      </c>
    </row>
    <row r="37" spans="2:4" x14ac:dyDescent="0.25">
      <c r="B37">
        <v>34</v>
      </c>
      <c r="C37">
        <v>0.9170351421359999</v>
      </c>
      <c r="D37">
        <v>0</v>
      </c>
    </row>
    <row r="38" spans="2:4" x14ac:dyDescent="0.25">
      <c r="B38">
        <v>35</v>
      </c>
      <c r="C38">
        <v>1.17912857232</v>
      </c>
      <c r="D38">
        <v>0</v>
      </c>
    </row>
    <row r="39" spans="2:4" x14ac:dyDescent="0.25">
      <c r="B39">
        <v>36</v>
      </c>
      <c r="C39">
        <v>1.177085527764</v>
      </c>
      <c r="D39">
        <v>0</v>
      </c>
    </row>
    <row r="40" spans="2:4" x14ac:dyDescent="0.25">
      <c r="B40">
        <v>37</v>
      </c>
      <c r="C40">
        <v>0.58460260652399998</v>
      </c>
      <c r="D40">
        <v>0</v>
      </c>
    </row>
    <row r="41" spans="2:4" x14ac:dyDescent="0.25">
      <c r="B41">
        <v>38</v>
      </c>
      <c r="C41">
        <v>0.88055220363599995</v>
      </c>
      <c r="D41">
        <v>0</v>
      </c>
    </row>
    <row r="42" spans="2:4" x14ac:dyDescent="0.25">
      <c r="B42">
        <v>39</v>
      </c>
      <c r="C42">
        <v>1.0285270021919999</v>
      </c>
      <c r="D42">
        <v>0</v>
      </c>
    </row>
    <row r="43" spans="2:4" x14ac:dyDescent="0.25">
      <c r="B43">
        <v>40</v>
      </c>
      <c r="C43">
        <v>1.10324406024</v>
      </c>
      <c r="D43">
        <v>0</v>
      </c>
    </row>
    <row r="44" spans="2:4" x14ac:dyDescent="0.25">
      <c r="B44">
        <v>41</v>
      </c>
      <c r="C44">
        <v>1.104995241288</v>
      </c>
      <c r="D44">
        <v>0</v>
      </c>
    </row>
    <row r="45" spans="2:4" x14ac:dyDescent="0.25">
      <c r="B45">
        <v>42</v>
      </c>
      <c r="C45">
        <v>1.402696019448</v>
      </c>
      <c r="D45">
        <v>0</v>
      </c>
    </row>
    <row r="46" spans="2:4" x14ac:dyDescent="0.25">
      <c r="B46">
        <v>43</v>
      </c>
      <c r="C46">
        <v>1.4082414261</v>
      </c>
      <c r="D46">
        <v>0</v>
      </c>
    </row>
    <row r="47" spans="2:4" x14ac:dyDescent="0.25">
      <c r="B47">
        <v>44</v>
      </c>
      <c r="C47">
        <v>1.7990466633119999</v>
      </c>
      <c r="D47">
        <v>0</v>
      </c>
    </row>
    <row r="48" spans="2:4" x14ac:dyDescent="0.25">
      <c r="B48">
        <v>45</v>
      </c>
      <c r="C48">
        <v>1.7970036187559999</v>
      </c>
      <c r="D48">
        <v>0</v>
      </c>
    </row>
    <row r="49" spans="2:4" x14ac:dyDescent="0.25">
      <c r="B49">
        <v>46</v>
      </c>
      <c r="C49">
        <v>2.282664496068</v>
      </c>
      <c r="D49">
        <v>0</v>
      </c>
    </row>
    <row r="50" spans="2:4" x14ac:dyDescent="0.25">
      <c r="B50">
        <v>47</v>
      </c>
      <c r="C50">
        <v>2.2922959918319998</v>
      </c>
      <c r="D50">
        <v>0</v>
      </c>
    </row>
    <row r="51" spans="2:4" x14ac:dyDescent="0.25">
      <c r="B51">
        <v>48</v>
      </c>
      <c r="C51">
        <v>2.9098791747599999</v>
      </c>
      <c r="D51">
        <v>0</v>
      </c>
    </row>
    <row r="52" spans="2:4" x14ac:dyDescent="0.25">
      <c r="B52">
        <v>49</v>
      </c>
      <c r="C52">
        <v>2.9244723501599998</v>
      </c>
      <c r="D52">
        <v>0</v>
      </c>
    </row>
    <row r="53" spans="2:4" x14ac:dyDescent="0.25">
      <c r="B53">
        <v>50</v>
      </c>
      <c r="C53">
        <v>3.7300156322399998</v>
      </c>
      <c r="D53">
        <v>0</v>
      </c>
    </row>
    <row r="54" spans="2:4" x14ac:dyDescent="0.25">
      <c r="B54">
        <v>51</v>
      </c>
      <c r="C54">
        <v>3.7358529024</v>
      </c>
      <c r="D54">
        <v>0</v>
      </c>
    </row>
    <row r="55" spans="2:4" x14ac:dyDescent="0.25">
      <c r="B55">
        <v>52</v>
      </c>
      <c r="C55">
        <v>4.7427820049999996</v>
      </c>
      <c r="D55">
        <v>0</v>
      </c>
    </row>
    <row r="56" spans="2:4" x14ac:dyDescent="0.25">
      <c r="B56">
        <v>53</v>
      </c>
      <c r="C56">
        <v>4.7281888295999996</v>
      </c>
      <c r="D56">
        <v>0</v>
      </c>
    </row>
    <row r="57" spans="2:4" x14ac:dyDescent="0.25">
      <c r="B57">
        <v>54</v>
      </c>
      <c r="C57">
        <v>5.9977950894000003</v>
      </c>
      <c r="D57">
        <v>0</v>
      </c>
    </row>
    <row r="58" spans="2:4" x14ac:dyDescent="0.25">
      <c r="B58">
        <v>55</v>
      </c>
      <c r="C58">
        <v>6.0882727768799993</v>
      </c>
      <c r="D58">
        <v>0</v>
      </c>
    </row>
    <row r="59" spans="2:4" x14ac:dyDescent="0.25">
      <c r="B59">
        <v>56</v>
      </c>
      <c r="C59">
        <v>7.5329971414799992</v>
      </c>
      <c r="D59">
        <v>0</v>
      </c>
    </row>
    <row r="60" spans="2:4" x14ac:dyDescent="0.25">
      <c r="B60">
        <v>57</v>
      </c>
      <c r="C60">
        <v>7.7110338813600006</v>
      </c>
      <c r="D60">
        <v>0</v>
      </c>
    </row>
    <row r="61" spans="2:4" x14ac:dyDescent="0.25">
      <c r="B61">
        <v>58</v>
      </c>
      <c r="C61">
        <v>9.7190548163999981</v>
      </c>
      <c r="D61">
        <v>0</v>
      </c>
    </row>
    <row r="62" spans="2:4" x14ac:dyDescent="0.25">
      <c r="B62">
        <v>59</v>
      </c>
      <c r="C62">
        <v>9.8445561248399986</v>
      </c>
      <c r="D62">
        <v>0</v>
      </c>
    </row>
    <row r="63" spans="2:4" x14ac:dyDescent="0.25">
      <c r="B63">
        <v>60</v>
      </c>
      <c r="C63">
        <v>12.421710900480001</v>
      </c>
      <c r="D63">
        <v>0</v>
      </c>
    </row>
    <row r="64" spans="2:4" x14ac:dyDescent="0.25">
      <c r="B64">
        <v>61</v>
      </c>
      <c r="C64">
        <v>12.649364436720001</v>
      </c>
      <c r="D64">
        <v>0</v>
      </c>
    </row>
    <row r="65" spans="2:4" x14ac:dyDescent="0.25">
      <c r="B65">
        <v>62</v>
      </c>
      <c r="C65">
        <v>15.538813165920001</v>
      </c>
      <c r="D65">
        <v>0</v>
      </c>
    </row>
    <row r="66" spans="2:4" x14ac:dyDescent="0.25">
      <c r="B66">
        <v>63</v>
      </c>
      <c r="C66">
        <v>15.614697677999999</v>
      </c>
      <c r="D66">
        <v>0</v>
      </c>
    </row>
    <row r="67" spans="2:4" x14ac:dyDescent="0.25">
      <c r="B67">
        <v>64</v>
      </c>
      <c r="C67">
        <v>20.418771019679998</v>
      </c>
      <c r="D67">
        <v>0</v>
      </c>
    </row>
    <row r="68" spans="2:4" x14ac:dyDescent="0.25">
      <c r="B68">
        <v>65</v>
      </c>
      <c r="C68">
        <v>19.773752667</v>
      </c>
      <c r="D68">
        <v>0</v>
      </c>
    </row>
    <row r="69" spans="2:4" x14ac:dyDescent="0.25">
      <c r="B69">
        <v>66</v>
      </c>
      <c r="C69">
        <v>25.812408647519998</v>
      </c>
      <c r="D69">
        <v>0</v>
      </c>
    </row>
    <row r="70" spans="2:4" x14ac:dyDescent="0.25">
      <c r="B70">
        <v>67</v>
      </c>
      <c r="C70">
        <v>26.273552990159999</v>
      </c>
      <c r="D70">
        <v>0</v>
      </c>
    </row>
    <row r="71" spans="2:4" x14ac:dyDescent="0.25">
      <c r="B71">
        <v>68</v>
      </c>
      <c r="C71">
        <v>33.9729123312</v>
      </c>
      <c r="D71">
        <v>0</v>
      </c>
    </row>
    <row r="72" spans="2:4" x14ac:dyDescent="0.25">
      <c r="B72">
        <v>69</v>
      </c>
      <c r="C72">
        <v>32.192544932399997</v>
      </c>
      <c r="D72">
        <v>0</v>
      </c>
    </row>
    <row r="73" spans="2:4" x14ac:dyDescent="0.25">
      <c r="B73">
        <v>70</v>
      </c>
      <c r="C73">
        <v>43.283358236400005</v>
      </c>
      <c r="D73">
        <v>0</v>
      </c>
    </row>
    <row r="74" spans="2:4" x14ac:dyDescent="0.25">
      <c r="B74">
        <v>71</v>
      </c>
      <c r="C74">
        <v>41.094381926400004</v>
      </c>
      <c r="D74">
        <v>0</v>
      </c>
    </row>
    <row r="75" spans="2:4" x14ac:dyDescent="0.25">
      <c r="B75">
        <v>72</v>
      </c>
      <c r="C75">
        <v>52.6229904924</v>
      </c>
      <c r="D75">
        <v>0</v>
      </c>
    </row>
    <row r="76" spans="2:4" x14ac:dyDescent="0.25">
      <c r="B76">
        <v>73</v>
      </c>
      <c r="C76">
        <v>52.5646177908</v>
      </c>
      <c r="D76">
        <v>0</v>
      </c>
    </row>
    <row r="77" spans="2:4" x14ac:dyDescent="0.25">
      <c r="B77">
        <v>74</v>
      </c>
      <c r="C77">
        <v>66.89511603359999</v>
      </c>
      <c r="D77">
        <v>0</v>
      </c>
    </row>
    <row r="78" spans="2:4" x14ac:dyDescent="0.25">
      <c r="B78">
        <v>75</v>
      </c>
      <c r="C78">
        <v>67.216165892399999</v>
      </c>
      <c r="D78">
        <v>0</v>
      </c>
    </row>
    <row r="79" spans="2:4" x14ac:dyDescent="0.25">
      <c r="B79">
        <v>76</v>
      </c>
      <c r="C79">
        <v>84.990653529599996</v>
      </c>
      <c r="D79">
        <v>0</v>
      </c>
    </row>
    <row r="80" spans="2:4" x14ac:dyDescent="0.25">
      <c r="B80">
        <v>77</v>
      </c>
      <c r="C80">
        <v>85.866244053599999</v>
      </c>
      <c r="D80">
        <v>0</v>
      </c>
    </row>
    <row r="81" spans="2:4" x14ac:dyDescent="0.25">
      <c r="B81">
        <v>78</v>
      </c>
      <c r="C81">
        <v>108.0770570124</v>
      </c>
      <c r="D81">
        <v>0</v>
      </c>
    </row>
    <row r="82" spans="2:4" x14ac:dyDescent="0.25">
      <c r="B82">
        <v>79</v>
      </c>
      <c r="C82">
        <v>108.5148522744</v>
      </c>
      <c r="D82">
        <v>0</v>
      </c>
    </row>
    <row r="83" spans="2:4" x14ac:dyDescent="0.25">
      <c r="B83">
        <v>80</v>
      </c>
      <c r="C83">
        <v>138.8978434572</v>
      </c>
      <c r="D83">
        <v>0</v>
      </c>
    </row>
    <row r="84" spans="2:4" x14ac:dyDescent="0.25">
      <c r="B84">
        <v>81</v>
      </c>
      <c r="C84">
        <v>137.14666240919999</v>
      </c>
      <c r="D84">
        <v>0</v>
      </c>
    </row>
    <row r="85" spans="2:4" x14ac:dyDescent="0.25">
      <c r="B85">
        <v>82</v>
      </c>
      <c r="C85">
        <v>188.16440360760001</v>
      </c>
      <c r="D85">
        <v>0</v>
      </c>
    </row>
    <row r="86" spans="2:4" x14ac:dyDescent="0.25">
      <c r="B86">
        <v>83</v>
      </c>
      <c r="C86">
        <v>94.184354031599995</v>
      </c>
      <c r="D86">
        <v>0</v>
      </c>
    </row>
    <row r="87" spans="2:4" x14ac:dyDescent="0.25">
      <c r="B87">
        <v>84</v>
      </c>
      <c r="C87">
        <v>141.02844706560001</v>
      </c>
      <c r="D87">
        <v>0</v>
      </c>
    </row>
    <row r="88" spans="2:4" x14ac:dyDescent="0.25">
      <c r="B88">
        <v>85</v>
      </c>
      <c r="C88">
        <v>164.37752770560002</v>
      </c>
      <c r="D88">
        <v>0</v>
      </c>
    </row>
    <row r="89" spans="2:4" x14ac:dyDescent="0.25">
      <c r="B89">
        <v>86</v>
      </c>
      <c r="C89">
        <v>176.37311788439999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195.37343225519999</v>
      </c>
    </row>
    <row r="3" spans="2:9" x14ac:dyDescent="0.25">
      <c r="B3" s="18">
        <v>150</v>
      </c>
      <c r="C3" s="18">
        <v>200</v>
      </c>
      <c r="D3" s="1">
        <v>176.22718613039999</v>
      </c>
      <c r="E3" s="19" t="str">
        <f>IF(D3="","N/A",IF(OR(D3&lt;B3,D3&gt;C3),"FAIL","PASS"))</f>
        <v>PASS</v>
      </c>
      <c r="H3" t="s">
        <v>39</v>
      </c>
      <c r="I3">
        <v>169.68944355119999</v>
      </c>
    </row>
    <row r="4" spans="2:9" x14ac:dyDescent="0.25">
      <c r="H4" t="s">
        <v>40</v>
      </c>
      <c r="I4">
        <v>167.06267197919999</v>
      </c>
    </row>
    <row r="5" spans="2:9" x14ac:dyDescent="0.25">
      <c r="H5" t="s">
        <v>41</v>
      </c>
      <c r="I5">
        <v>172.72482403439997</v>
      </c>
    </row>
    <row r="6" spans="2:9" x14ac:dyDescent="0.25">
      <c r="B6" s="15" t="s">
        <v>23</v>
      </c>
      <c r="H6" t="s">
        <v>42</v>
      </c>
      <c r="I6">
        <v>176.28555883199999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0.15622483491705588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195.31505955360001</v>
      </c>
      <c r="J2" t="s">
        <v>26</v>
      </c>
    </row>
    <row r="3" spans="2:10" x14ac:dyDescent="0.25">
      <c r="B3" s="18">
        <v>100</v>
      </c>
      <c r="C3" s="18"/>
      <c r="D3" s="1">
        <v>699.56094501358973</v>
      </c>
      <c r="E3" s="19" t="str">
        <f>IF(D3="","N/A",IF(OR(D3&lt;B3),"FAIL","PASS"))</f>
        <v>PASS</v>
      </c>
      <c r="I3">
        <v>0.27919663175280002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8.6829393629999987E-2</v>
      </c>
    </row>
    <row r="3" spans="2:9" x14ac:dyDescent="0.25">
      <c r="B3" s="18">
        <v>0.05</v>
      </c>
      <c r="C3" s="18">
        <v>0.1</v>
      </c>
      <c r="D3" s="1">
        <v>7.8178559252880003E-2</v>
      </c>
      <c r="E3" s="19" t="str">
        <f>IF(D3="","N/A",IF(OR(D3&lt;B3,D3&gt;C3),"FAIL","PASS"))</f>
        <v>PASS</v>
      </c>
      <c r="H3" t="s">
        <v>39</v>
      </c>
      <c r="I3">
        <v>7.5329971414799995E-2</v>
      </c>
    </row>
    <row r="4" spans="2:9" x14ac:dyDescent="0.25">
      <c r="H4" t="s">
        <v>40</v>
      </c>
      <c r="I4">
        <v>7.4191703733599998E-2</v>
      </c>
    </row>
    <row r="5" spans="2:9" x14ac:dyDescent="0.25">
      <c r="H5" t="s">
        <v>41</v>
      </c>
      <c r="I5">
        <v>7.6701729902399998E-2</v>
      </c>
    </row>
    <row r="6" spans="2:9" x14ac:dyDescent="0.25">
      <c r="H6" t="s">
        <v>42</v>
      </c>
      <c r="I6">
        <v>7.7839997583599996E-2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195.46099130760001</v>
      </c>
      <c r="J2">
        <v>75.184039660800011</v>
      </c>
      <c r="K2">
        <v>176.723354094</v>
      </c>
      <c r="L2">
        <v>65.027189582399998</v>
      </c>
    </row>
    <row r="3" spans="2:12" x14ac:dyDescent="0.25">
      <c r="B3" s="18">
        <v>50</v>
      </c>
      <c r="C3" s="18"/>
      <c r="D3" s="1">
        <v>59.131546720799996</v>
      </c>
      <c r="E3" s="19" t="str">
        <f>IF(D3="","N/A",IF(OR(D3&lt;B3),"FAIL","PASS"))</f>
        <v>PASS</v>
      </c>
      <c r="H3" t="s">
        <v>39</v>
      </c>
      <c r="I3">
        <v>169.95212070839997</v>
      </c>
      <c r="J3">
        <v>67.62477480359999</v>
      </c>
      <c r="K3">
        <v>166.91674022519999</v>
      </c>
      <c r="L3">
        <v>65.114748634799994</v>
      </c>
    </row>
    <row r="4" spans="2:12" x14ac:dyDescent="0.25">
      <c r="H4" t="s">
        <v>40</v>
      </c>
      <c r="I4">
        <v>167.3545354872</v>
      </c>
      <c r="J4">
        <v>66.603252525599999</v>
      </c>
      <c r="K4">
        <v>164.28996865319999</v>
      </c>
      <c r="L4">
        <v>64.093226356800002</v>
      </c>
    </row>
    <row r="5" spans="2:12" x14ac:dyDescent="0.25">
      <c r="H5" t="s">
        <v>41</v>
      </c>
      <c r="I5">
        <v>172.75401038519999</v>
      </c>
      <c r="J5">
        <v>75.475903168800002</v>
      </c>
      <c r="K5">
        <v>160.61248845239999</v>
      </c>
      <c r="L5">
        <v>59.131546720799996</v>
      </c>
    </row>
    <row r="6" spans="2:12" x14ac:dyDescent="0.25">
      <c r="H6" t="s">
        <v>42</v>
      </c>
      <c r="I6">
        <v>176.22718613039999</v>
      </c>
      <c r="J6">
        <v>74.629498995599988</v>
      </c>
      <c r="K6">
        <v>164.17322325000001</v>
      </c>
      <c r="L6">
        <v>59.248292123999995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195.28587320279999</v>
      </c>
      <c r="J2">
        <v>75.242412362400003</v>
      </c>
      <c r="K2">
        <v>176.66498139239999</v>
      </c>
      <c r="L2">
        <v>65.085562284000005</v>
      </c>
    </row>
    <row r="3" spans="2:12" x14ac:dyDescent="0.25">
      <c r="B3" s="18">
        <v>20</v>
      </c>
      <c r="C3" s="18"/>
      <c r="D3" s="1">
        <v>62.238347753279371</v>
      </c>
      <c r="E3" s="19" t="str">
        <f>IF(D3="","N/A",IF(OR(D3&lt;B3),"FAIL","PASS"))</f>
        <v>PASS</v>
      </c>
      <c r="G3" t="s">
        <v>38</v>
      </c>
      <c r="H3" t="s">
        <v>27</v>
      </c>
      <c r="I3">
        <v>0.28042245848640002</v>
      </c>
      <c r="J3">
        <v>0.38234119548000001</v>
      </c>
      <c r="K3">
        <v>0.30061941324000002</v>
      </c>
      <c r="L3">
        <v>1.0457469491640001</v>
      </c>
    </row>
    <row r="4" spans="2:12" x14ac:dyDescent="0.25">
      <c r="G4" t="s">
        <v>39</v>
      </c>
      <c r="H4" t="s">
        <v>26</v>
      </c>
      <c r="I4">
        <v>169.8937480068</v>
      </c>
      <c r="J4">
        <v>67.74152020679999</v>
      </c>
      <c r="K4">
        <v>167.03348562839997</v>
      </c>
      <c r="L4">
        <v>65.260680388799997</v>
      </c>
    </row>
    <row r="5" spans="2:12" x14ac:dyDescent="0.25">
      <c r="G5" t="s">
        <v>39</v>
      </c>
      <c r="H5" t="s">
        <v>27</v>
      </c>
      <c r="I5">
        <v>0.24858014976359999</v>
      </c>
      <c r="J5">
        <v>0.34615012048799998</v>
      </c>
      <c r="K5">
        <v>0.28693101471479998</v>
      </c>
      <c r="L5">
        <v>1.03319681832</v>
      </c>
    </row>
    <row r="6" spans="2:12" x14ac:dyDescent="0.25">
      <c r="G6" t="s">
        <v>40</v>
      </c>
      <c r="H6" t="s">
        <v>26</v>
      </c>
      <c r="I6">
        <v>167.2669764348</v>
      </c>
      <c r="J6">
        <v>66.690811577999995</v>
      </c>
      <c r="K6">
        <v>164.46508675799998</v>
      </c>
      <c r="L6">
        <v>64.239158110799991</v>
      </c>
    </row>
    <row r="7" spans="2:12" x14ac:dyDescent="0.25">
      <c r="G7" t="s">
        <v>40</v>
      </c>
      <c r="H7" t="s">
        <v>27</v>
      </c>
      <c r="I7">
        <v>0.23690560944359998</v>
      </c>
      <c r="J7">
        <v>0.33359998964400001</v>
      </c>
      <c r="K7">
        <v>0.27697846909199997</v>
      </c>
      <c r="L7">
        <v>1.02735954816</v>
      </c>
    </row>
    <row r="8" spans="2:12" x14ac:dyDescent="0.25">
      <c r="G8" t="s">
        <v>41</v>
      </c>
      <c r="H8" t="s">
        <v>26</v>
      </c>
      <c r="I8">
        <v>172.57889228039997</v>
      </c>
      <c r="J8">
        <v>75.563462221199998</v>
      </c>
      <c r="K8">
        <v>160.46655669839998</v>
      </c>
      <c r="L8">
        <v>59.160733071599992</v>
      </c>
    </row>
    <row r="9" spans="2:12" x14ac:dyDescent="0.25">
      <c r="G9" t="s">
        <v>41</v>
      </c>
      <c r="H9" t="s">
        <v>27</v>
      </c>
      <c r="I9">
        <v>0.24802560909839999</v>
      </c>
      <c r="J9">
        <v>0.38409237652799999</v>
      </c>
      <c r="K9">
        <v>0.27423495211679999</v>
      </c>
      <c r="L9">
        <v>0.93075272701199996</v>
      </c>
    </row>
    <row r="10" spans="2:12" x14ac:dyDescent="0.25">
      <c r="G10" t="s">
        <v>42</v>
      </c>
      <c r="H10" t="s">
        <v>26</v>
      </c>
      <c r="I10">
        <v>176.05206802560002</v>
      </c>
      <c r="J10">
        <v>74.687871697199995</v>
      </c>
      <c r="K10">
        <v>164.05647784679999</v>
      </c>
      <c r="L10">
        <v>59.248292123999995</v>
      </c>
    </row>
    <row r="11" spans="2:12" x14ac:dyDescent="0.25">
      <c r="G11" t="s">
        <v>42</v>
      </c>
      <c r="H11" t="s">
        <v>27</v>
      </c>
      <c r="I11">
        <v>0.25803652742279998</v>
      </c>
      <c r="J11">
        <v>0.3794225604</v>
      </c>
      <c r="K11">
        <v>0.28220282588520001</v>
      </c>
      <c r="L11">
        <v>0.94563776592000004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2023-06-22T14:37:37Z</dcterms:modified>
</cp:coreProperties>
</file>