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90D26BC-F6C7-4FA5-8244-3BB223C806B7}" xr6:coauthVersionLast="47" xr6:coauthVersionMax="47" xr10:uidLastSave="{00000000-0000-0000-0000-000000000000}"/>
  <bookViews>
    <workbookView minimized="1"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<sst xmlns="http://schemas.openxmlformats.org/spreadsheetml/2006/main" count="171" uniqueCount="101">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</sst>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178.69051413792002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0.16596521877233392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647.4833808167142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0.1741</v>
      </c>
      <c r="E15" s="20">
        <f>ChromaticityCoordinates!G4</f>
        <v>0.49349999999999999</v>
      </c>
      <c r="F15" s="20" t="s">
        <v>49</v>
      </c>
      <c r="H15" s="26">
        <f>ChromaticityCoordinates!H4</f>
        <v>1.2831991271817488E-2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0.4521</v>
      </c>
      <c r="E16" s="20">
        <f>ChromaticityCoordinates!G5</f>
        <v>0.52800000000000002</v>
      </c>
      <c r="F16" s="20" t="s">
        <v>49</v>
      </c>
      <c r="H16" s="26">
        <f>ChromaticityCoordinates!H5</f>
        <v>1.0999999999999899E-3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0.1211</v>
      </c>
      <c r="E17" s="20">
        <f>ChromaticityCoordinates!G6</f>
        <v>0.56240000000000001</v>
      </c>
      <c r="F17" s="20" t="s">
        <v>49</v>
      </c>
      <c r="H17" s="26">
        <f>ChromaticityCoordinates!H6</f>
        <v>9.1087869664406972E-3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0.1201</v>
      </c>
      <c r="E18" s="20">
        <f>ChromaticityCoordinates!G7</f>
        <v>0.30180000000000001</v>
      </c>
      <c r="F18" s="20" t="s">
        <v>49</v>
      </c>
      <c r="H18" s="26">
        <f>ChromaticityCoordinates!H7</f>
        <v>1.9022355269524366E-2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7.5061456987440003E-2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60.795168716399999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58.560794044665002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7.4133331031999997E-2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0.12929553404399999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0.16884303937799999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0.20751495418799998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0.2645450836512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0.342064031376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0.43925457953999997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0.56533961499600005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0.67624774803600007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0.86245666614000005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1.1076220128600001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1.4053227910200001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1.7970036187559999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2.2852912676399999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2.8932429548040002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3.7329342673199997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4.7602938154799999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6.0240628051199998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7.7081152462800002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9.5731230623999988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12.1561151082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15.91531709124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20.967474414720002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26.238529369200002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31.783936021200002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38.7594738624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52.126822528799998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65.610916598399996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83.151913429199993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107.81437985519999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134.92849974840001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176.05206802560002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0.1741</v>
      </c>
      <c r="G4" s="4">
        <v>0.49349999999999999</v>
      </c>
      <c r="H4" s="3">
        <f>IF(OR((F4=""),(G4="")),"",SQRT((F4-C4)^2+(G4-D4)^2))</f>
        <v>1.2831991271817488E-2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-2.8999999999999859E-3</v>
      </c>
      <c r="O4" s="3">
        <f>IF(G4="","",G4-D4)</f>
        <v>1.2500000000000011E-2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0.4521</v>
      </c>
      <c r="G5" s="4">
        <v>0.52800000000000002</v>
      </c>
      <c r="H5" s="3">
        <f t="shared" ref="H5:H7" si="0">IF(OR((F5=""),(G5="")),"",SQRT((F5-C5)^2+(G5-D5)^2))</f>
        <v>1.0999999999999899E-3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1.0999999999999899E-3</v>
      </c>
      <c r="O5" s="3">
        <f>IF(G5="","",G5-D5)</f>
        <v>0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0.1211</v>
      </c>
      <c r="G6" s="4">
        <v>0.56240000000000001</v>
      </c>
      <c r="H6" s="3">
        <f t="shared" si="0"/>
        <v>9.1087869664406972E-3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9.099999999999997E-3</v>
      </c>
      <c r="O6" s="3">
        <f t="shared" ref="O6:O7" si="6">IF(G6="","",G6-D6)</f>
        <v>3.9999999999995595E-4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0.1201</v>
      </c>
      <c r="G7" s="3">
        <v>0.30180000000000001</v>
      </c>
      <c r="H7" s="3">
        <f t="shared" si="0"/>
        <v>1.9022355269524366E-2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-2.8999999999999998E-3</v>
      </c>
      <c r="O7" s="3">
        <f t="shared" si="6"/>
        <v>1.8800000000000039E-2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198.70067624639998</v>
      </c>
      <c r="F3" s="8"/>
    </row>
    <row r="4" spans="2:6" x14ac:dyDescent="0.25">
      <c r="B4" s="1" t="s">
        <v>39</v>
      </c>
      <c r="C4" s="18"/>
      <c r="D4" s="18"/>
      <c r="E4" s="1">
        <v>175.84776356999998</v>
      </c>
      <c r="F4" s="8"/>
    </row>
    <row r="5" spans="2:6" x14ac:dyDescent="0.25">
      <c r="B5" s="1" t="s">
        <v>40</v>
      </c>
      <c r="C5" s="18"/>
      <c r="D5" s="18"/>
      <c r="E5" s="1">
        <v>168.37605776519999</v>
      </c>
      <c r="F5" s="8"/>
    </row>
    <row r="6" spans="2:6" x14ac:dyDescent="0.25">
      <c r="B6" s="1" t="s">
        <v>41</v>
      </c>
      <c r="C6" s="18"/>
      <c r="D6" s="18"/>
      <c r="E6" s="1">
        <v>174.2717006268</v>
      </c>
      <c r="F6" s="8"/>
    </row>
    <row r="7" spans="2:6" x14ac:dyDescent="0.25">
      <c r="B7" s="1" t="s">
        <v>42</v>
      </c>
      <c r="C7" s="18"/>
      <c r="D7" s="18"/>
      <c r="E7" s="1">
        <v>175.14729115080002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7" workbookViewId="0">
      <selection activeCell="D79" sqref="D7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9.2812595543999996E-2</v>
      </c>
      <c r="D4">
        <v>0</v>
      </c>
    </row>
    <row r="5" spans="2:4" x14ac:dyDescent="0.25">
      <c r="B5">
        <v>2</v>
      </c>
      <c r="C5">
        <v>4.1765667994799999E-2</v>
      </c>
      <c r="D5">
        <v>0</v>
      </c>
    </row>
    <row r="6" spans="2:4" x14ac:dyDescent="0.25">
      <c r="B6">
        <v>3</v>
      </c>
      <c r="C6">
        <v>6.7332911295599998E-2</v>
      </c>
      <c r="D6">
        <v>0</v>
      </c>
    </row>
    <row r="7" spans="2:4" x14ac:dyDescent="0.25">
      <c r="B7">
        <v>4</v>
      </c>
      <c r="C7">
        <v>8.0028973893600003E-2</v>
      </c>
      <c r="D7">
        <v>0</v>
      </c>
    </row>
    <row r="8" spans="2:4" x14ac:dyDescent="0.25">
      <c r="B8">
        <v>5</v>
      </c>
      <c r="C8">
        <v>7.36663494192E-2</v>
      </c>
      <c r="D8">
        <v>0</v>
      </c>
    </row>
    <row r="9" spans="2:4" x14ac:dyDescent="0.25">
      <c r="B9">
        <v>6</v>
      </c>
      <c r="C9">
        <v>7.3695535770000001E-2</v>
      </c>
      <c r="D9">
        <v>0</v>
      </c>
    </row>
    <row r="10" spans="2:4" x14ac:dyDescent="0.25">
      <c r="B10">
        <v>7</v>
      </c>
      <c r="C10">
        <v>0.10314456372719999</v>
      </c>
      <c r="D10">
        <v>0</v>
      </c>
    </row>
    <row r="11" spans="2:4" x14ac:dyDescent="0.25">
      <c r="B11">
        <v>8</v>
      </c>
      <c r="C11">
        <v>0.12891611148359999</v>
      </c>
      <c r="D11">
        <v>0</v>
      </c>
    </row>
    <row r="12" spans="2:4" x14ac:dyDescent="0.25">
      <c r="B12">
        <v>9</v>
      </c>
      <c r="C12">
        <v>0.12891611148359999</v>
      </c>
      <c r="D12">
        <v>0</v>
      </c>
    </row>
    <row r="13" spans="2:4" x14ac:dyDescent="0.25">
      <c r="B13">
        <v>10</v>
      </c>
      <c r="C13">
        <v>0.16860954857159999</v>
      </c>
      <c r="D13">
        <v>0</v>
      </c>
    </row>
    <row r="14" spans="2:4" x14ac:dyDescent="0.25">
      <c r="B14">
        <v>11</v>
      </c>
      <c r="C14">
        <v>0.1685803622208</v>
      </c>
      <c r="D14">
        <v>0</v>
      </c>
    </row>
    <row r="15" spans="2:4" x14ac:dyDescent="0.25">
      <c r="B15">
        <v>12</v>
      </c>
      <c r="C15">
        <v>0.21980240787479999</v>
      </c>
      <c r="D15">
        <v>0</v>
      </c>
    </row>
    <row r="16" spans="2:4" x14ac:dyDescent="0.25">
      <c r="B16">
        <v>13</v>
      </c>
      <c r="C16">
        <v>0.20725227703079999</v>
      </c>
      <c r="D16">
        <v>0</v>
      </c>
    </row>
    <row r="17" spans="2:4" x14ac:dyDescent="0.25">
      <c r="B17">
        <v>14</v>
      </c>
      <c r="C17">
        <v>0.20713553162759998</v>
      </c>
      <c r="D17">
        <v>0</v>
      </c>
    </row>
    <row r="18" spans="2:4" x14ac:dyDescent="0.25">
      <c r="B18">
        <v>15</v>
      </c>
      <c r="C18">
        <v>0.26448671094960002</v>
      </c>
      <c r="D18">
        <v>0</v>
      </c>
    </row>
    <row r="19" spans="2:4" x14ac:dyDescent="0.25">
      <c r="B19">
        <v>16</v>
      </c>
      <c r="C19">
        <v>0.26448671094960002</v>
      </c>
      <c r="D19">
        <v>0</v>
      </c>
    </row>
    <row r="20" spans="2:4" x14ac:dyDescent="0.25">
      <c r="B20">
        <v>17</v>
      </c>
      <c r="C20">
        <v>0.342064031376</v>
      </c>
      <c r="D20">
        <v>0</v>
      </c>
    </row>
    <row r="21" spans="2:4" x14ac:dyDescent="0.25">
      <c r="B21">
        <v>18</v>
      </c>
      <c r="C21">
        <v>0.342064031376</v>
      </c>
      <c r="D21">
        <v>0</v>
      </c>
    </row>
    <row r="22" spans="2:4" x14ac:dyDescent="0.25">
      <c r="B22">
        <v>19</v>
      </c>
      <c r="C22">
        <v>0.439546443048</v>
      </c>
      <c r="D22">
        <v>0</v>
      </c>
    </row>
    <row r="23" spans="2:4" x14ac:dyDescent="0.25">
      <c r="B23">
        <v>20</v>
      </c>
      <c r="C23">
        <v>0.439546443048</v>
      </c>
      <c r="D23">
        <v>0</v>
      </c>
    </row>
    <row r="24" spans="2:4" x14ac:dyDescent="0.25">
      <c r="B24">
        <v>21</v>
      </c>
      <c r="C24">
        <v>0.56563147850399997</v>
      </c>
      <c r="D24">
        <v>0</v>
      </c>
    </row>
    <row r="25" spans="2:4" x14ac:dyDescent="0.25">
      <c r="B25">
        <v>22</v>
      </c>
      <c r="C25">
        <v>0.56504775148800002</v>
      </c>
      <c r="D25">
        <v>0</v>
      </c>
    </row>
    <row r="26" spans="2:4" x14ac:dyDescent="0.25">
      <c r="B26">
        <v>23</v>
      </c>
      <c r="C26">
        <v>0.72323777282400004</v>
      </c>
      <c r="D26">
        <v>0</v>
      </c>
    </row>
    <row r="27" spans="2:4" x14ac:dyDescent="0.25">
      <c r="B27">
        <v>24</v>
      </c>
      <c r="C27">
        <v>0.67741520206799999</v>
      </c>
      <c r="D27">
        <v>0</v>
      </c>
    </row>
    <row r="28" spans="2:4" x14ac:dyDescent="0.25">
      <c r="B28">
        <v>25</v>
      </c>
      <c r="C28">
        <v>0.67712333855999995</v>
      </c>
      <c r="D28">
        <v>0</v>
      </c>
    </row>
    <row r="29" spans="2:4" x14ac:dyDescent="0.25">
      <c r="B29">
        <v>26</v>
      </c>
      <c r="C29">
        <v>0.86187293912399998</v>
      </c>
      <c r="D29">
        <v>0</v>
      </c>
    </row>
    <row r="30" spans="2:4" x14ac:dyDescent="0.25">
      <c r="B30">
        <v>27</v>
      </c>
      <c r="C30">
        <v>0.86274852964799997</v>
      </c>
      <c r="D30">
        <v>0</v>
      </c>
    </row>
    <row r="31" spans="2:4" x14ac:dyDescent="0.25">
      <c r="B31">
        <v>28</v>
      </c>
      <c r="C31">
        <v>1.1058708318120001</v>
      </c>
      <c r="D31">
        <v>0</v>
      </c>
    </row>
    <row r="32" spans="2:4" x14ac:dyDescent="0.25">
      <c r="B32">
        <v>29</v>
      </c>
      <c r="C32">
        <v>1.1038277872560001</v>
      </c>
      <c r="D32">
        <v>0</v>
      </c>
    </row>
    <row r="33" spans="2:4" x14ac:dyDescent="0.25">
      <c r="B33">
        <v>30</v>
      </c>
      <c r="C33">
        <v>1.4050309275120001</v>
      </c>
      <c r="D33">
        <v>0</v>
      </c>
    </row>
    <row r="34" spans="2:4" x14ac:dyDescent="0.25">
      <c r="B34">
        <v>31</v>
      </c>
      <c r="C34">
        <v>1.4082414261</v>
      </c>
      <c r="D34">
        <v>0</v>
      </c>
    </row>
    <row r="35" spans="2:4" x14ac:dyDescent="0.25">
      <c r="B35">
        <v>32</v>
      </c>
      <c r="C35">
        <v>1.7972954822640002</v>
      </c>
      <c r="D35">
        <v>0</v>
      </c>
    </row>
    <row r="36" spans="2:4" x14ac:dyDescent="0.25">
      <c r="B36">
        <v>33</v>
      </c>
      <c r="C36">
        <v>1.7949605742000001</v>
      </c>
      <c r="D36">
        <v>0</v>
      </c>
    </row>
    <row r="37" spans="2:4" x14ac:dyDescent="0.25">
      <c r="B37">
        <v>34</v>
      </c>
      <c r="C37">
        <v>2.2957983539279998</v>
      </c>
      <c r="D37">
        <v>0</v>
      </c>
    </row>
    <row r="38" spans="2:4" x14ac:dyDescent="0.25">
      <c r="B38">
        <v>35</v>
      </c>
      <c r="C38">
        <v>2.3045542591679999</v>
      </c>
      <c r="D38">
        <v>0</v>
      </c>
    </row>
    <row r="39" spans="2:4" x14ac:dyDescent="0.25">
      <c r="B39">
        <v>36</v>
      </c>
      <c r="C39">
        <v>2.9177594894759999</v>
      </c>
      <c r="D39">
        <v>0</v>
      </c>
    </row>
    <row r="40" spans="2:4" x14ac:dyDescent="0.25">
      <c r="B40">
        <v>37</v>
      </c>
      <c r="C40">
        <v>2.9165920354440003</v>
      </c>
      <c r="D40">
        <v>0</v>
      </c>
    </row>
    <row r="41" spans="2:4" x14ac:dyDescent="0.25">
      <c r="B41">
        <v>38</v>
      </c>
      <c r="C41">
        <v>3.7387715374799999</v>
      </c>
      <c r="D41">
        <v>0</v>
      </c>
    </row>
    <row r="42" spans="2:4" x14ac:dyDescent="0.25">
      <c r="B42">
        <v>39</v>
      </c>
      <c r="C42">
        <v>3.7358529024</v>
      </c>
      <c r="D42">
        <v>0</v>
      </c>
    </row>
    <row r="43" spans="2:4" x14ac:dyDescent="0.25">
      <c r="B43">
        <v>40</v>
      </c>
      <c r="C43">
        <v>4.7632124505600002</v>
      </c>
      <c r="D43">
        <v>0</v>
      </c>
    </row>
    <row r="44" spans="2:4" x14ac:dyDescent="0.25">
      <c r="B44">
        <v>41</v>
      </c>
      <c r="C44">
        <v>4.6844093033999998</v>
      </c>
      <c r="D44">
        <v>0</v>
      </c>
    </row>
    <row r="45" spans="2:4" x14ac:dyDescent="0.25">
      <c r="B45">
        <v>42</v>
      </c>
      <c r="C45">
        <v>6.0357373454399994</v>
      </c>
      <c r="D45">
        <v>0</v>
      </c>
    </row>
    <row r="46" spans="2:4" x14ac:dyDescent="0.25">
      <c r="B46">
        <v>43</v>
      </c>
      <c r="C46">
        <v>6.0444932506800004</v>
      </c>
      <c r="D46">
        <v>0</v>
      </c>
    </row>
    <row r="47" spans="2:4" x14ac:dyDescent="0.25">
      <c r="B47">
        <v>44</v>
      </c>
      <c r="C47">
        <v>7.7256270567599996</v>
      </c>
      <c r="D47">
        <v>0</v>
      </c>
    </row>
    <row r="48" spans="2:4" x14ac:dyDescent="0.25">
      <c r="B48">
        <v>45</v>
      </c>
      <c r="C48">
        <v>7.7343829619999998</v>
      </c>
      <c r="D48">
        <v>0</v>
      </c>
    </row>
    <row r="49" spans="2:4" x14ac:dyDescent="0.25">
      <c r="B49">
        <v>46</v>
      </c>
      <c r="C49">
        <v>9.8095325038799999</v>
      </c>
      <c r="D49">
        <v>0</v>
      </c>
    </row>
    <row r="50" spans="2:4" x14ac:dyDescent="0.25">
      <c r="B50">
        <v>47</v>
      </c>
      <c r="C50">
        <v>9.7424038970400009</v>
      </c>
      <c r="D50">
        <v>0</v>
      </c>
    </row>
    <row r="51" spans="2:4" x14ac:dyDescent="0.25">
      <c r="B51">
        <v>48</v>
      </c>
      <c r="C51">
        <v>12.646445801639999</v>
      </c>
      <c r="D51">
        <v>0</v>
      </c>
    </row>
    <row r="52" spans="2:4" x14ac:dyDescent="0.25">
      <c r="B52">
        <v>49</v>
      </c>
      <c r="C52">
        <v>12.70189986816</v>
      </c>
      <c r="D52">
        <v>0</v>
      </c>
    </row>
    <row r="53" spans="2:4" x14ac:dyDescent="0.25">
      <c r="B53">
        <v>50</v>
      </c>
      <c r="C53">
        <v>15.512545450199999</v>
      </c>
      <c r="D53">
        <v>0</v>
      </c>
    </row>
    <row r="54" spans="2:4" x14ac:dyDescent="0.25">
      <c r="B54">
        <v>51</v>
      </c>
      <c r="C54">
        <v>15.86570029488</v>
      </c>
      <c r="D54">
        <v>0</v>
      </c>
    </row>
    <row r="55" spans="2:4" x14ac:dyDescent="0.25">
      <c r="B55">
        <v>52</v>
      </c>
      <c r="C55">
        <v>20.43920146524</v>
      </c>
      <c r="D55">
        <v>0</v>
      </c>
    </row>
    <row r="56" spans="2:4" x14ac:dyDescent="0.25">
      <c r="B56">
        <v>53</v>
      </c>
      <c r="C56">
        <v>19.8321253686</v>
      </c>
      <c r="D56">
        <v>0</v>
      </c>
    </row>
    <row r="57" spans="2:4" x14ac:dyDescent="0.25">
      <c r="B57">
        <v>54</v>
      </c>
      <c r="C57">
        <v>26.6471382804</v>
      </c>
      <c r="D57">
        <v>0</v>
      </c>
    </row>
    <row r="58" spans="2:4" x14ac:dyDescent="0.25">
      <c r="B58">
        <v>55</v>
      </c>
      <c r="C58">
        <v>26.299820705879998</v>
      </c>
      <c r="D58">
        <v>0</v>
      </c>
    </row>
    <row r="59" spans="2:4" x14ac:dyDescent="0.25">
      <c r="B59">
        <v>56</v>
      </c>
      <c r="C59">
        <v>33.418371665999999</v>
      </c>
      <c r="D59">
        <v>0</v>
      </c>
    </row>
    <row r="60" spans="2:4" x14ac:dyDescent="0.25">
      <c r="B60">
        <v>57</v>
      </c>
      <c r="C60">
        <v>31.929867775200002</v>
      </c>
      <c r="D60">
        <v>0</v>
      </c>
    </row>
    <row r="61" spans="2:4" x14ac:dyDescent="0.25">
      <c r="B61">
        <v>58</v>
      </c>
      <c r="C61">
        <v>43.370917288799994</v>
      </c>
      <c r="D61">
        <v>0</v>
      </c>
    </row>
    <row r="62" spans="2:4" x14ac:dyDescent="0.25">
      <c r="B62">
        <v>59</v>
      </c>
      <c r="C62">
        <v>37.533647128799998</v>
      </c>
      <c r="D62">
        <v>0</v>
      </c>
    </row>
    <row r="63" spans="2:4" x14ac:dyDescent="0.25">
      <c r="B63">
        <v>60</v>
      </c>
      <c r="C63">
        <v>52.389499686000001</v>
      </c>
      <c r="D63">
        <v>0</v>
      </c>
    </row>
    <row r="64" spans="2:4" x14ac:dyDescent="0.25">
      <c r="B64">
        <v>61</v>
      </c>
      <c r="C64">
        <v>51.543095512799994</v>
      </c>
      <c r="D64">
        <v>0</v>
      </c>
    </row>
    <row r="65" spans="2:4" x14ac:dyDescent="0.25">
      <c r="B65">
        <v>62</v>
      </c>
      <c r="C65">
        <v>46.464670473599995</v>
      </c>
      <c r="D65">
        <v>0</v>
      </c>
    </row>
    <row r="66" spans="2:4" x14ac:dyDescent="0.25">
      <c r="B66">
        <v>63</v>
      </c>
      <c r="C66">
        <v>44.50918497</v>
      </c>
      <c r="D66">
        <v>0</v>
      </c>
    </row>
    <row r="67" spans="2:4" x14ac:dyDescent="0.25">
      <c r="B67">
        <v>64</v>
      </c>
      <c r="C67">
        <v>42.641258518800001</v>
      </c>
      <c r="D67">
        <v>0</v>
      </c>
    </row>
    <row r="68" spans="2:4" x14ac:dyDescent="0.25">
      <c r="B68">
        <v>65</v>
      </c>
      <c r="C68">
        <v>40.3939095072</v>
      </c>
      <c r="D68">
        <v>0</v>
      </c>
    </row>
    <row r="69" spans="2:4" x14ac:dyDescent="0.25">
      <c r="B69">
        <v>66</v>
      </c>
      <c r="C69">
        <v>51.980890774799995</v>
      </c>
      <c r="D69">
        <v>0</v>
      </c>
    </row>
    <row r="70" spans="2:4" x14ac:dyDescent="0.25">
      <c r="B70">
        <v>67</v>
      </c>
      <c r="C70">
        <v>51.7765863192</v>
      </c>
      <c r="D70">
        <v>0</v>
      </c>
    </row>
    <row r="71" spans="2:4" x14ac:dyDescent="0.25">
      <c r="B71">
        <v>68</v>
      </c>
      <c r="C71">
        <v>65.640102949199999</v>
      </c>
      <c r="D71">
        <v>0</v>
      </c>
    </row>
    <row r="72" spans="2:4" x14ac:dyDescent="0.25">
      <c r="B72">
        <v>69</v>
      </c>
      <c r="C72">
        <v>65.786034703200002</v>
      </c>
      <c r="D72">
        <v>0</v>
      </c>
    </row>
    <row r="73" spans="2:4" x14ac:dyDescent="0.25">
      <c r="B73">
        <v>70</v>
      </c>
      <c r="C73">
        <v>83.122727078400004</v>
      </c>
      <c r="D73">
        <v>0</v>
      </c>
    </row>
    <row r="74" spans="2:4" x14ac:dyDescent="0.25">
      <c r="B74">
        <v>71</v>
      </c>
      <c r="C74">
        <v>83.268658832400007</v>
      </c>
      <c r="D74">
        <v>0</v>
      </c>
    </row>
    <row r="75" spans="2:4" x14ac:dyDescent="0.25">
      <c r="B75">
        <v>72</v>
      </c>
      <c r="C75">
        <v>106.7928575772</v>
      </c>
      <c r="D75">
        <v>0</v>
      </c>
    </row>
    <row r="76" spans="2:4" x14ac:dyDescent="0.25">
      <c r="B76">
        <v>73</v>
      </c>
      <c r="C76">
        <v>106.99716203280001</v>
      </c>
      <c r="D76">
        <v>0</v>
      </c>
    </row>
    <row r="77" spans="2:4" x14ac:dyDescent="0.25">
      <c r="B77">
        <v>74</v>
      </c>
      <c r="C77">
        <v>136.3586309376</v>
      </c>
      <c r="D77">
        <v>0</v>
      </c>
    </row>
    <row r="78" spans="2:4" x14ac:dyDescent="0.25">
      <c r="B78">
        <v>75</v>
      </c>
      <c r="C78">
        <v>135.5122267644</v>
      </c>
      <c r="D78">
        <v>0</v>
      </c>
    </row>
    <row r="79" spans="2:4" x14ac:dyDescent="0.25">
      <c r="B79">
        <v>76</v>
      </c>
      <c r="C79">
        <v>176.1979997796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199.0217261052</v>
      </c>
    </row>
    <row r="3" spans="2:9" x14ac:dyDescent="0.25">
      <c r="B3" s="18">
        <v>150</v>
      </c>
      <c r="C3" s="18">
        <v>200</v>
      </c>
      <c r="D3" s="1">
        <v>178.69051413792002</v>
      </c>
      <c r="E3" s="19" t="str">
        <f>IF(D3="","N/A",IF(OR(D3&lt;B3,D3&gt;C3),"FAIL","PASS"))</f>
        <v>PASS</v>
      </c>
      <c r="H3" t="s">
        <v>39</v>
      </c>
      <c r="I3">
        <v>176.05206802560002</v>
      </c>
    </row>
    <row r="4" spans="2:9" x14ac:dyDescent="0.25">
      <c r="H4" t="s">
        <v>40</v>
      </c>
      <c r="I4">
        <v>168.52198951919999</v>
      </c>
    </row>
    <row r="5" spans="2:9" x14ac:dyDescent="0.25">
      <c r="H5" t="s">
        <v>41</v>
      </c>
      <c r="I5">
        <v>174.5051914332</v>
      </c>
    </row>
    <row r="6" spans="2:9" x14ac:dyDescent="0.25">
      <c r="B6" s="15" t="s">
        <v>23</v>
      </c>
      <c r="H6" t="s">
        <v>42</v>
      </c>
      <c r="I6">
        <v>175.3515956064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0.16596521877233392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198.99253975439998</v>
      </c>
      <c r="J2" t="s">
        <v>26</v>
      </c>
    </row>
    <row r="3" spans="2:10" x14ac:dyDescent="0.25">
      <c r="B3" s="18">
        <v>100</v>
      </c>
      <c r="C3" s="18"/>
      <c r="D3" s="1">
        <v>647.4833808167142</v>
      </c>
      <c r="E3" s="19" t="str">
        <f>IF(D3="","N/A",IF(OR(D3&lt;B3),"FAIL","PASS"))</f>
        <v>PASS</v>
      </c>
      <c r="I3">
        <v>0.30733227392399998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8.3706454094400001E-2</v>
      </c>
    </row>
    <row r="3" spans="2:9" x14ac:dyDescent="0.25">
      <c r="B3" s="18">
        <v>0.05</v>
      </c>
      <c r="C3" s="18">
        <v>0.1</v>
      </c>
      <c r="D3" s="1">
        <v>7.5061456987440003E-2</v>
      </c>
      <c r="E3" s="19" t="str">
        <f>IF(D3="","N/A",IF(OR(D3&lt;B3,D3&gt;C3),"FAIL","PASS"))</f>
        <v>PASS</v>
      </c>
      <c r="H3" t="s">
        <v>39</v>
      </c>
      <c r="I3">
        <v>7.3958212927200007E-2</v>
      </c>
    </row>
    <row r="4" spans="2:9" x14ac:dyDescent="0.25">
      <c r="H4" t="s">
        <v>40</v>
      </c>
      <c r="I4">
        <v>7.0835273391599993E-2</v>
      </c>
    </row>
    <row r="5" spans="2:9" x14ac:dyDescent="0.25">
      <c r="H5" t="s">
        <v>41</v>
      </c>
      <c r="I5">
        <v>7.349123131440001E-2</v>
      </c>
    </row>
    <row r="6" spans="2:9" x14ac:dyDescent="0.25">
      <c r="H6" t="s">
        <v>42</v>
      </c>
      <c r="I6">
        <v>7.3316113209599992E-2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199.28440326239999</v>
      </c>
      <c r="J2">
        <v>78.919892563199994</v>
      </c>
      <c r="K2">
        <v>178.8831440532</v>
      </c>
      <c r="L2">
        <v>66.749184279600001</v>
      </c>
    </row>
    <row r="3" spans="2:12" x14ac:dyDescent="0.25">
      <c r="B3" s="18">
        <v>50</v>
      </c>
      <c r="C3" s="18"/>
      <c r="D3" s="1">
        <v>60.795168716399999</v>
      </c>
      <c r="E3" s="19" t="str">
        <f>IF(D3="","N/A",IF(OR(D3&lt;B3),"FAIL","PASS"))</f>
        <v>PASS</v>
      </c>
      <c r="H3" t="s">
        <v>39</v>
      </c>
      <c r="I3">
        <v>176.1979997796</v>
      </c>
      <c r="J3">
        <v>72.761572544399996</v>
      </c>
      <c r="K3">
        <v>171.90760621199999</v>
      </c>
      <c r="L3">
        <v>68.938160589599988</v>
      </c>
    </row>
    <row r="4" spans="2:12" x14ac:dyDescent="0.25">
      <c r="H4" t="s">
        <v>40</v>
      </c>
      <c r="I4">
        <v>168.5803622208</v>
      </c>
      <c r="J4">
        <v>71.331441355199999</v>
      </c>
      <c r="K4">
        <v>166.53731766480001</v>
      </c>
      <c r="L4">
        <v>67.245352243200003</v>
      </c>
    </row>
    <row r="5" spans="2:12" x14ac:dyDescent="0.25">
      <c r="H5" t="s">
        <v>41</v>
      </c>
      <c r="I5">
        <v>174.6511231872</v>
      </c>
      <c r="J5">
        <v>79.795483087199997</v>
      </c>
      <c r="K5">
        <v>160.8751656096</v>
      </c>
      <c r="L5">
        <v>61.203777627599997</v>
      </c>
    </row>
    <row r="6" spans="2:12" x14ac:dyDescent="0.25">
      <c r="H6" t="s">
        <v>42</v>
      </c>
      <c r="I6">
        <v>175.43915465879999</v>
      </c>
      <c r="J6">
        <v>78.336165547199997</v>
      </c>
      <c r="K6">
        <v>163.06414191960002</v>
      </c>
      <c r="L6">
        <v>60.795168716399999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198.7882352988</v>
      </c>
      <c r="J2">
        <v>78.890706212400005</v>
      </c>
      <c r="K2">
        <v>178.56209419439998</v>
      </c>
      <c r="L2">
        <v>66.749184279600001</v>
      </c>
    </row>
    <row r="3" spans="2:12" x14ac:dyDescent="0.25">
      <c r="B3" s="18">
        <v>20</v>
      </c>
      <c r="C3" s="18"/>
      <c r="D3" s="1">
        <v>58.560794044665002</v>
      </c>
      <c r="E3" s="19" t="str">
        <f>IF(D3="","N/A",IF(OR(D3&lt;B3),"FAIL","PASS"))</f>
        <v>PASS</v>
      </c>
      <c r="G3" t="s">
        <v>38</v>
      </c>
      <c r="H3" t="s">
        <v>27</v>
      </c>
      <c r="I3">
        <v>0.30820786444800002</v>
      </c>
      <c r="J3">
        <v>0.40218791402399995</v>
      </c>
      <c r="K3">
        <v>0.32192544932399997</v>
      </c>
      <c r="L3">
        <v>1.116669781608</v>
      </c>
    </row>
    <row r="4" spans="2:12" x14ac:dyDescent="0.25">
      <c r="G4" t="s">
        <v>39</v>
      </c>
      <c r="H4" t="s">
        <v>26</v>
      </c>
      <c r="I4">
        <v>175.90613627160002</v>
      </c>
      <c r="J4">
        <v>72.761572544399996</v>
      </c>
      <c r="K4">
        <v>171.67411540560002</v>
      </c>
      <c r="L4">
        <v>68.879787887999996</v>
      </c>
    </row>
    <row r="5" spans="2:12" x14ac:dyDescent="0.25">
      <c r="G5" t="s">
        <v>39</v>
      </c>
      <c r="H5" t="s">
        <v>27</v>
      </c>
      <c r="I5">
        <v>0.28996639519799999</v>
      </c>
      <c r="J5">
        <v>0.37125038217599998</v>
      </c>
      <c r="K5">
        <v>0.32513594791200001</v>
      </c>
      <c r="L5">
        <v>1.1762099372400001</v>
      </c>
    </row>
    <row r="6" spans="2:12" x14ac:dyDescent="0.25">
      <c r="G6" t="s">
        <v>40</v>
      </c>
      <c r="H6" t="s">
        <v>26</v>
      </c>
      <c r="I6">
        <v>168.34687141439997</v>
      </c>
      <c r="J6">
        <v>71.331441355199999</v>
      </c>
      <c r="K6">
        <v>166.2746405076</v>
      </c>
      <c r="L6">
        <v>67.245352243200003</v>
      </c>
    </row>
    <row r="7" spans="2:12" x14ac:dyDescent="0.25">
      <c r="G7" t="s">
        <v>40</v>
      </c>
      <c r="H7" t="s">
        <v>27</v>
      </c>
      <c r="I7">
        <v>0.26054655359160001</v>
      </c>
      <c r="J7">
        <v>0.35081993661599997</v>
      </c>
      <c r="K7">
        <v>0.30237059428800001</v>
      </c>
      <c r="L7">
        <v>1.1017847427</v>
      </c>
    </row>
    <row r="8" spans="2:12" x14ac:dyDescent="0.25">
      <c r="G8" t="s">
        <v>41</v>
      </c>
      <c r="H8" t="s">
        <v>26</v>
      </c>
      <c r="I8">
        <v>174.33007332839998</v>
      </c>
      <c r="J8">
        <v>79.766296736400008</v>
      </c>
      <c r="K8">
        <v>160.67086115399999</v>
      </c>
      <c r="L8">
        <v>61.174591276799994</v>
      </c>
    </row>
    <row r="9" spans="2:12" x14ac:dyDescent="0.25">
      <c r="G9" t="s">
        <v>41</v>
      </c>
      <c r="H9" t="s">
        <v>27</v>
      </c>
      <c r="I9">
        <v>0.26825175020280001</v>
      </c>
      <c r="J9">
        <v>0.41532177188399999</v>
      </c>
      <c r="K9">
        <v>0.29390655255599996</v>
      </c>
      <c r="L9">
        <v>1.044579495132</v>
      </c>
    </row>
    <row r="10" spans="2:12" x14ac:dyDescent="0.25">
      <c r="G10" t="s">
        <v>42</v>
      </c>
      <c r="H10" t="s">
        <v>26</v>
      </c>
      <c r="I10">
        <v>175.264036554</v>
      </c>
      <c r="J10">
        <v>78.306979196400007</v>
      </c>
      <c r="K10">
        <v>162.91821016560002</v>
      </c>
      <c r="L10">
        <v>60.765982365599996</v>
      </c>
    </row>
    <row r="11" spans="2:12" x14ac:dyDescent="0.25">
      <c r="G11" t="s">
        <v>42</v>
      </c>
      <c r="H11" t="s">
        <v>27</v>
      </c>
      <c r="I11">
        <v>0.27119957163359998</v>
      </c>
      <c r="J11">
        <v>0.39868555192800004</v>
      </c>
      <c r="K11">
        <v>0.29624146061999995</v>
      </c>
      <c r="L11">
        <v>1.0186036429200001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2023-06-23T07:05:57Z</dcterms:modified>
</cp:coreProperties>
</file>