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6AC904D-6255-4DDB-A757-6E1A576DC9AA}" xr6:coauthVersionLast="47" xr6:coauthVersionMax="47" xr10:uidLastSave="{00000000-0000-0000-0000-000000000000}"/>
  <bookViews>
    <workbookView minimized="1" xWindow="60" yWindow="15" windowWidth="15330" windowHeight="10890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<sst xmlns="http://schemas.openxmlformats.org/spreadsheetml/2006/main" count="171" uniqueCount="101">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</sst>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171.07287657912002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0.15618221258134488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714.61768285935591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0.1754</v>
      </c>
      <c r="E15" s="20">
        <f>ChromaticityCoordinates!G4</f>
        <v>0.49440000000000001</v>
      </c>
      <c r="F15" s="20" t="s">
        <v>49</v>
      </c>
      <c r="H15" s="26">
        <f>ChromaticityCoordinates!H4</f>
        <v>1.3495184326269893E-2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0.52829999999999999</v>
      </c>
      <c r="F16" s="20" t="s">
        <v>49</v>
      </c>
      <c r="H16" s="26">
        <f>ChromaticityCoordinates!H5</f>
        <v>4.9999999999998939E-4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0.12379999999999999</v>
      </c>
      <c r="E17" s="20">
        <f>ChromaticityCoordinates!G6</f>
        <v>0.56240000000000001</v>
      </c>
      <c r="F17" s="20" t="s">
        <v>49</v>
      </c>
      <c r="H17" s="26">
        <f>ChromaticityCoordinates!H6</f>
        <v>1.1806777714516343E-2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0.12089999999999999</v>
      </c>
      <c r="E18" s="20">
        <f>ChromaticityCoordinates!G7</f>
        <v>0.29930000000000001</v>
      </c>
      <c r="F18" s="20" t="s">
        <v>49</v>
      </c>
      <c r="H18" s="26">
        <f>ChromaticityCoordinates!H7</f>
        <v>1.6434719346554147E-2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7.4180029193279998E-2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57.497111075999996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60.895061728395056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7.4337635487599987E-2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0.12334151848079999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0.16166319708119997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0.211017316284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0.26991537219840001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0.34906875556799999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0.42524513115599999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0.54782780451599999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0.700180555692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0.895145379036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1.1458561324080001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1.46077685754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1.8574193649119999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2.369347957944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3.0120314025599999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3.8525983055999995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4.9003882993199994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6.2079368151600001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8.0525141857199998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10.259002306199999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12.617259450839999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16.43775277056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19.245479717519999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25.4067183714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29.361468904799999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45.122098336800001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54.461730592799995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69.492701254799996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88.434642924000002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113.41815920880001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143.62603228680001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170.47747502280001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0.1754</v>
      </c>
      <c r="G4" s="4">
        <v>0.49440000000000001</v>
      </c>
      <c r="H4" s="3">
        <f>IF(OR((F4=""),(G4="")),"",SQRT((F4-C4)^2+(G4-D4)^2))</f>
        <v>1.3495184326269893E-2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-1.5999999999999903E-3</v>
      </c>
      <c r="O4" s="3">
        <f>IF(G4="","",G4-D4)</f>
        <v>1.3400000000000023E-2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0.52829999999999999</v>
      </c>
      <c r="H5" s="3">
        <f t="shared" ref="H5:H7" si="0">IF(OR((F5=""),(G5="")),"",SQRT((F5-C5)^2+(G5-D5)^2))</f>
        <v>4.9999999999998939E-4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0.12379999999999999</v>
      </c>
      <c r="G6" s="4">
        <v>0.56240000000000001</v>
      </c>
      <c r="H6" s="3">
        <f t="shared" si="0"/>
        <v>1.1806777714516343E-2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1.1799999999999991E-2</v>
      </c>
      <c r="O6" s="3">
        <f t="shared" ref="O6:O7" si="6">IF(G6="","",G6-D6)</f>
        <v>3.9999999999995595E-4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0.12089999999999999</v>
      </c>
      <c r="G7" s="3">
        <v>0.29930000000000001</v>
      </c>
      <c r="H7" s="3">
        <f t="shared" si="0"/>
        <v>1.6434719346554147E-2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-2.1000000000000046E-3</v>
      </c>
      <c r="O7" s="3">
        <f t="shared" si="6"/>
        <v>1.6300000000000037E-2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215.54120065800001</v>
      </c>
      <c r="F3" s="8"/>
    </row>
    <row r="4" spans="2:6" x14ac:dyDescent="0.25">
      <c r="B4" s="1" t="s">
        <v>39</v>
      </c>
      <c r="C4" s="18"/>
      <c r="D4" s="18"/>
      <c r="E4" s="1">
        <v>193.651437558</v>
      </c>
      <c r="F4" s="8"/>
    </row>
    <row r="5" spans="2:6" x14ac:dyDescent="0.25">
      <c r="B5" s="1" t="s">
        <v>40</v>
      </c>
      <c r="C5" s="18"/>
      <c r="D5" s="18"/>
      <c r="E5" s="1">
        <v>184.63285516080001</v>
      </c>
      <c r="F5" s="8"/>
    </row>
    <row r="6" spans="2:6" x14ac:dyDescent="0.25">
      <c r="B6" s="1" t="s">
        <v>41</v>
      </c>
      <c r="C6" s="18"/>
      <c r="D6" s="18"/>
      <c r="E6" s="1">
        <v>193.88492836439997</v>
      </c>
      <c r="F6" s="8"/>
    </row>
    <row r="7" spans="2:6" x14ac:dyDescent="0.25">
      <c r="B7" s="1" t="s">
        <v>42</v>
      </c>
      <c r="C7" s="18"/>
      <c r="D7" s="18"/>
      <c r="E7" s="1">
        <v>189.91558465560001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5" sqref="D8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0.1007220966108</v>
      </c>
      <c r="D4">
        <v>0</v>
      </c>
    </row>
    <row r="5" spans="2:4" x14ac:dyDescent="0.25">
      <c r="B5">
        <v>2</v>
      </c>
      <c r="C5">
        <v>4.5968502510000002E-2</v>
      </c>
      <c r="D5">
        <v>0</v>
      </c>
    </row>
    <row r="6" spans="2:4" x14ac:dyDescent="0.25">
      <c r="B6">
        <v>3</v>
      </c>
      <c r="C6">
        <v>7.3462044963599996E-2</v>
      </c>
      <c r="D6">
        <v>0</v>
      </c>
    </row>
    <row r="7" spans="2:4" x14ac:dyDescent="0.25">
      <c r="B7">
        <v>4</v>
      </c>
      <c r="C7">
        <v>7.3432858612799995E-2</v>
      </c>
      <c r="D7">
        <v>0</v>
      </c>
    </row>
    <row r="8" spans="2:4" x14ac:dyDescent="0.25">
      <c r="B8">
        <v>5</v>
      </c>
      <c r="C8">
        <v>0.10334886818280001</v>
      </c>
      <c r="D8">
        <v>0</v>
      </c>
    </row>
    <row r="9" spans="2:4" x14ac:dyDescent="0.25">
      <c r="B9">
        <v>6</v>
      </c>
      <c r="C9">
        <v>0.1406490245052</v>
      </c>
      <c r="D9">
        <v>0</v>
      </c>
    </row>
    <row r="10" spans="2:4" x14ac:dyDescent="0.25">
      <c r="B10">
        <v>7</v>
      </c>
      <c r="C10">
        <v>6.5815221054000006E-2</v>
      </c>
      <c r="D10">
        <v>0</v>
      </c>
    </row>
    <row r="11" spans="2:4" x14ac:dyDescent="0.25">
      <c r="B11">
        <v>8</v>
      </c>
      <c r="C11">
        <v>0.10349479993680001</v>
      </c>
      <c r="D11">
        <v>0</v>
      </c>
    </row>
    <row r="12" spans="2:4" x14ac:dyDescent="0.25">
      <c r="B12">
        <v>9</v>
      </c>
      <c r="C12">
        <v>0.12231999620279999</v>
      </c>
      <c r="D12">
        <v>0</v>
      </c>
    </row>
    <row r="13" spans="2:4" x14ac:dyDescent="0.25">
      <c r="B13">
        <v>10</v>
      </c>
      <c r="C13">
        <v>0.12231999620279999</v>
      </c>
      <c r="D13">
        <v>0</v>
      </c>
    </row>
    <row r="14" spans="2:4" x14ac:dyDescent="0.25">
      <c r="B14">
        <v>11</v>
      </c>
      <c r="C14">
        <v>0.1604957430492</v>
      </c>
      <c r="D14">
        <v>0</v>
      </c>
    </row>
    <row r="15" spans="2:4" x14ac:dyDescent="0.25">
      <c r="B15">
        <v>12</v>
      </c>
      <c r="C15">
        <v>0.16058330210159999</v>
      </c>
      <c r="D15">
        <v>0</v>
      </c>
    </row>
    <row r="16" spans="2:4" x14ac:dyDescent="0.25">
      <c r="B16">
        <v>13</v>
      </c>
      <c r="C16">
        <v>0.20984986225199997</v>
      </c>
      <c r="D16">
        <v>0</v>
      </c>
    </row>
    <row r="17" spans="2:4" x14ac:dyDescent="0.25">
      <c r="B17">
        <v>14</v>
      </c>
      <c r="C17">
        <v>0.2099666076552</v>
      </c>
      <c r="D17">
        <v>0</v>
      </c>
    </row>
    <row r="18" spans="2:4" x14ac:dyDescent="0.25">
      <c r="B18">
        <v>15</v>
      </c>
      <c r="C18">
        <v>0.26877710451719999</v>
      </c>
      <c r="D18">
        <v>0</v>
      </c>
    </row>
    <row r="19" spans="2:4" x14ac:dyDescent="0.25">
      <c r="B19">
        <v>16</v>
      </c>
      <c r="C19">
        <v>0.26868954546480001</v>
      </c>
      <c r="D19">
        <v>0</v>
      </c>
    </row>
    <row r="20" spans="2:4" x14ac:dyDescent="0.25">
      <c r="B20">
        <v>17</v>
      </c>
      <c r="C20">
        <v>0.34760943802799998</v>
      </c>
      <c r="D20">
        <v>0</v>
      </c>
    </row>
    <row r="21" spans="2:4" x14ac:dyDescent="0.25">
      <c r="B21">
        <v>18</v>
      </c>
      <c r="C21">
        <v>0.34760943802799998</v>
      </c>
      <c r="D21">
        <v>0</v>
      </c>
    </row>
    <row r="22" spans="2:4" x14ac:dyDescent="0.25">
      <c r="B22">
        <v>19</v>
      </c>
      <c r="C22">
        <v>0.447134894256</v>
      </c>
      <c r="D22">
        <v>0</v>
      </c>
    </row>
    <row r="23" spans="2:4" x14ac:dyDescent="0.25">
      <c r="B23">
        <v>20</v>
      </c>
      <c r="C23">
        <v>0.45238843740000001</v>
      </c>
      <c r="D23">
        <v>0</v>
      </c>
    </row>
    <row r="24" spans="2:4" x14ac:dyDescent="0.25">
      <c r="B24">
        <v>21</v>
      </c>
      <c r="C24">
        <v>0.22024020313680001</v>
      </c>
      <c r="D24">
        <v>0</v>
      </c>
    </row>
    <row r="25" spans="2:4" x14ac:dyDescent="0.25">
      <c r="B25">
        <v>22</v>
      </c>
      <c r="C25">
        <v>0.33651862472400002</v>
      </c>
      <c r="D25">
        <v>0</v>
      </c>
    </row>
    <row r="26" spans="2:4" x14ac:dyDescent="0.25">
      <c r="B26">
        <v>23</v>
      </c>
      <c r="C26">
        <v>0.39430759930799997</v>
      </c>
      <c r="D26">
        <v>0</v>
      </c>
    </row>
    <row r="27" spans="2:4" x14ac:dyDescent="0.25">
      <c r="B27">
        <v>24</v>
      </c>
      <c r="C27">
        <v>0.42407767712400002</v>
      </c>
      <c r="D27">
        <v>0</v>
      </c>
    </row>
    <row r="28" spans="2:4" x14ac:dyDescent="0.25">
      <c r="B28">
        <v>25</v>
      </c>
      <c r="C28">
        <v>0.42378581361599998</v>
      </c>
      <c r="D28">
        <v>0</v>
      </c>
    </row>
    <row r="29" spans="2:4" x14ac:dyDescent="0.25">
      <c r="B29">
        <v>26</v>
      </c>
      <c r="C29">
        <v>0.54607662346800001</v>
      </c>
      <c r="D29">
        <v>0</v>
      </c>
    </row>
    <row r="30" spans="2:4" x14ac:dyDescent="0.25">
      <c r="B30">
        <v>27</v>
      </c>
      <c r="C30">
        <v>0.54636848697600005</v>
      </c>
      <c r="D30">
        <v>0</v>
      </c>
    </row>
    <row r="31" spans="2:4" x14ac:dyDescent="0.25">
      <c r="B31">
        <v>28</v>
      </c>
      <c r="C31">
        <v>0.6984293746439999</v>
      </c>
      <c r="D31">
        <v>0</v>
      </c>
    </row>
    <row r="32" spans="2:4" x14ac:dyDescent="0.25">
      <c r="B32">
        <v>29</v>
      </c>
      <c r="C32">
        <v>0.69872123815200005</v>
      </c>
      <c r="D32">
        <v>0</v>
      </c>
    </row>
    <row r="33" spans="2:4" x14ac:dyDescent="0.25">
      <c r="B33">
        <v>30</v>
      </c>
      <c r="C33">
        <v>0.88959997238400002</v>
      </c>
      <c r="D33">
        <v>0</v>
      </c>
    </row>
    <row r="34" spans="2:4" x14ac:dyDescent="0.25">
      <c r="B34">
        <v>31</v>
      </c>
      <c r="C34">
        <v>0.89047556290800001</v>
      </c>
      <c r="D34">
        <v>0</v>
      </c>
    </row>
    <row r="35" spans="2:4" x14ac:dyDescent="0.25">
      <c r="B35">
        <v>32</v>
      </c>
      <c r="C35">
        <v>1.143229360836</v>
      </c>
      <c r="D35">
        <v>0</v>
      </c>
    </row>
    <row r="36" spans="2:4" x14ac:dyDescent="0.25">
      <c r="B36">
        <v>33</v>
      </c>
      <c r="C36">
        <v>1.1435212243440001</v>
      </c>
      <c r="D36">
        <v>0</v>
      </c>
    </row>
    <row r="37" spans="2:4" x14ac:dyDescent="0.25">
      <c r="B37">
        <v>34</v>
      </c>
      <c r="C37">
        <v>1.4540639968560001</v>
      </c>
      <c r="D37">
        <v>0</v>
      </c>
    </row>
    <row r="38" spans="2:4" x14ac:dyDescent="0.25">
      <c r="B38">
        <v>35</v>
      </c>
      <c r="C38">
        <v>1.4566907684279999</v>
      </c>
      <c r="D38">
        <v>0</v>
      </c>
    </row>
    <row r="39" spans="2:4" x14ac:dyDescent="0.25">
      <c r="B39">
        <v>36</v>
      </c>
      <c r="C39">
        <v>1.8609217270080001</v>
      </c>
      <c r="D39">
        <v>0</v>
      </c>
    </row>
    <row r="40" spans="2:4" x14ac:dyDescent="0.25">
      <c r="B40">
        <v>37</v>
      </c>
      <c r="C40">
        <v>1.8667589971679999</v>
      </c>
      <c r="D40">
        <v>0</v>
      </c>
    </row>
    <row r="41" spans="2:4" x14ac:dyDescent="0.25">
      <c r="B41">
        <v>38</v>
      </c>
      <c r="C41">
        <v>2.3687642309279999</v>
      </c>
      <c r="D41">
        <v>0</v>
      </c>
    </row>
    <row r="42" spans="2:4" x14ac:dyDescent="0.25">
      <c r="B42">
        <v>39</v>
      </c>
      <c r="C42">
        <v>2.3699316849599996</v>
      </c>
      <c r="D42">
        <v>0</v>
      </c>
    </row>
    <row r="43" spans="2:4" x14ac:dyDescent="0.25">
      <c r="B43">
        <v>40</v>
      </c>
      <c r="C43">
        <v>3.0120314025599999</v>
      </c>
      <c r="D43">
        <v>0</v>
      </c>
    </row>
    <row r="44" spans="2:4" x14ac:dyDescent="0.25">
      <c r="B44">
        <v>41</v>
      </c>
      <c r="C44">
        <v>3.0295432130400002</v>
      </c>
      <c r="D44">
        <v>0</v>
      </c>
    </row>
    <row r="45" spans="2:4" x14ac:dyDescent="0.25">
      <c r="B45">
        <v>42</v>
      </c>
      <c r="C45">
        <v>3.8380051302</v>
      </c>
      <c r="D45">
        <v>0</v>
      </c>
    </row>
    <row r="46" spans="2:4" x14ac:dyDescent="0.25">
      <c r="B46">
        <v>43</v>
      </c>
      <c r="C46">
        <v>3.8467610354399997</v>
      </c>
      <c r="D46">
        <v>0</v>
      </c>
    </row>
    <row r="47" spans="2:4" x14ac:dyDescent="0.25">
      <c r="B47">
        <v>44</v>
      </c>
      <c r="C47">
        <v>4.8507715029599998</v>
      </c>
      <c r="D47">
        <v>0</v>
      </c>
    </row>
    <row r="48" spans="2:4" x14ac:dyDescent="0.25">
      <c r="B48">
        <v>45</v>
      </c>
      <c r="C48">
        <v>4.8712019485200004</v>
      </c>
      <c r="D48">
        <v>0</v>
      </c>
    </row>
    <row r="49" spans="2:4" x14ac:dyDescent="0.25">
      <c r="B49">
        <v>46</v>
      </c>
      <c r="C49">
        <v>6.2458790711999992</v>
      </c>
      <c r="D49">
        <v>0</v>
      </c>
    </row>
    <row r="50" spans="2:4" x14ac:dyDescent="0.25">
      <c r="B50">
        <v>47</v>
      </c>
      <c r="C50">
        <v>6.2721467869199996</v>
      </c>
      <c r="D50">
        <v>0</v>
      </c>
    </row>
    <row r="51" spans="2:4" x14ac:dyDescent="0.25">
      <c r="B51">
        <v>48</v>
      </c>
      <c r="C51">
        <v>7.9036637966399992</v>
      </c>
      <c r="D51">
        <v>0</v>
      </c>
    </row>
    <row r="52" spans="2:4" x14ac:dyDescent="0.25">
      <c r="B52">
        <v>49</v>
      </c>
      <c r="C52">
        <v>7.9124197018799993</v>
      </c>
      <c r="D52">
        <v>0</v>
      </c>
    </row>
    <row r="53" spans="2:4" x14ac:dyDescent="0.25">
      <c r="B53">
        <v>50</v>
      </c>
      <c r="C53">
        <v>10.08096556632</v>
      </c>
      <c r="D53">
        <v>0</v>
      </c>
    </row>
    <row r="54" spans="2:4" x14ac:dyDescent="0.25">
      <c r="B54">
        <v>51</v>
      </c>
      <c r="C54">
        <v>10.273595481600001</v>
      </c>
      <c r="D54">
        <v>0</v>
      </c>
    </row>
    <row r="55" spans="2:4" x14ac:dyDescent="0.25">
      <c r="B55">
        <v>52</v>
      </c>
      <c r="C55">
        <v>12.86826206772</v>
      </c>
      <c r="D55">
        <v>0</v>
      </c>
    </row>
    <row r="56" spans="2:4" x14ac:dyDescent="0.25">
      <c r="B56">
        <v>53</v>
      </c>
      <c r="C56">
        <v>12.59974764036</v>
      </c>
      <c r="D56">
        <v>0</v>
      </c>
    </row>
    <row r="57" spans="2:4" x14ac:dyDescent="0.25">
      <c r="B57">
        <v>54</v>
      </c>
      <c r="C57">
        <v>16.53114909312</v>
      </c>
      <c r="D57">
        <v>0</v>
      </c>
    </row>
    <row r="58" spans="2:4" x14ac:dyDescent="0.25">
      <c r="B58">
        <v>55</v>
      </c>
      <c r="C58">
        <v>16.35311235324</v>
      </c>
      <c r="D58">
        <v>0</v>
      </c>
    </row>
    <row r="59" spans="2:4" x14ac:dyDescent="0.25">
      <c r="B59">
        <v>56</v>
      </c>
      <c r="C59">
        <v>21.151348424759998</v>
      </c>
      <c r="D59">
        <v>0</v>
      </c>
    </row>
    <row r="60" spans="2:4" x14ac:dyDescent="0.25">
      <c r="B60">
        <v>57</v>
      </c>
      <c r="C60">
        <v>21.764261791559999</v>
      </c>
      <c r="D60">
        <v>0</v>
      </c>
    </row>
    <row r="61" spans="2:4" x14ac:dyDescent="0.25">
      <c r="B61">
        <v>58</v>
      </c>
      <c r="C61">
        <v>11.012010156839999</v>
      </c>
      <c r="D61">
        <v>0</v>
      </c>
    </row>
    <row r="62" spans="2:4" x14ac:dyDescent="0.25">
      <c r="B62">
        <v>59</v>
      </c>
      <c r="C62">
        <v>16.764639899519999</v>
      </c>
      <c r="D62">
        <v>0</v>
      </c>
    </row>
    <row r="63" spans="2:4" x14ac:dyDescent="0.25">
      <c r="B63">
        <v>60</v>
      </c>
      <c r="C63">
        <v>19.645332723479999</v>
      </c>
      <c r="D63">
        <v>0</v>
      </c>
    </row>
    <row r="64" spans="2:4" x14ac:dyDescent="0.25">
      <c r="B64">
        <v>61</v>
      </c>
      <c r="C64">
        <v>18.615054540239999</v>
      </c>
      <c r="D64">
        <v>0</v>
      </c>
    </row>
    <row r="65" spans="2:4" x14ac:dyDescent="0.25">
      <c r="B65">
        <v>62</v>
      </c>
      <c r="C65">
        <v>25.348345669799997</v>
      </c>
      <c r="D65">
        <v>0</v>
      </c>
    </row>
    <row r="66" spans="2:4" x14ac:dyDescent="0.25">
      <c r="B66">
        <v>63</v>
      </c>
      <c r="C66">
        <v>24.52529057724</v>
      </c>
      <c r="D66">
        <v>0</v>
      </c>
    </row>
    <row r="67" spans="2:4" x14ac:dyDescent="0.25">
      <c r="B67">
        <v>64</v>
      </c>
      <c r="C67">
        <v>32.163358581600001</v>
      </c>
      <c r="D67">
        <v>0</v>
      </c>
    </row>
    <row r="68" spans="2:4" x14ac:dyDescent="0.25">
      <c r="B68">
        <v>65</v>
      </c>
      <c r="C68">
        <v>30.441363884399998</v>
      </c>
      <c r="D68">
        <v>0</v>
      </c>
    </row>
    <row r="69" spans="2:4" x14ac:dyDescent="0.25">
      <c r="B69">
        <v>66</v>
      </c>
      <c r="C69">
        <v>37.1250382176</v>
      </c>
      <c r="D69">
        <v>0</v>
      </c>
    </row>
    <row r="70" spans="2:4" x14ac:dyDescent="0.25">
      <c r="B70">
        <v>67</v>
      </c>
      <c r="C70">
        <v>43.108240131599999</v>
      </c>
      <c r="D70">
        <v>0</v>
      </c>
    </row>
    <row r="71" spans="2:4" x14ac:dyDescent="0.25">
      <c r="B71">
        <v>68</v>
      </c>
      <c r="C71">
        <v>42.962308377599996</v>
      </c>
      <c r="D71">
        <v>0</v>
      </c>
    </row>
    <row r="72" spans="2:4" x14ac:dyDescent="0.25">
      <c r="B72">
        <v>69</v>
      </c>
      <c r="C72">
        <v>54.286612487999996</v>
      </c>
      <c r="D72">
        <v>0</v>
      </c>
    </row>
    <row r="73" spans="2:4" x14ac:dyDescent="0.25">
      <c r="B73">
        <v>70</v>
      </c>
      <c r="C73">
        <v>54.870339504</v>
      </c>
      <c r="D73">
        <v>0</v>
      </c>
    </row>
    <row r="74" spans="2:4" x14ac:dyDescent="0.25">
      <c r="B74">
        <v>71</v>
      </c>
      <c r="C74">
        <v>69.638633008799999</v>
      </c>
      <c r="D74">
        <v>0</v>
      </c>
    </row>
    <row r="75" spans="2:4" x14ac:dyDescent="0.25">
      <c r="B75">
        <v>72</v>
      </c>
      <c r="C75">
        <v>69.230024097599994</v>
      </c>
      <c r="D75">
        <v>0</v>
      </c>
    </row>
    <row r="76" spans="2:4" x14ac:dyDescent="0.25">
      <c r="B76">
        <v>73</v>
      </c>
      <c r="C76">
        <v>88.084406714400004</v>
      </c>
      <c r="D76">
        <v>0</v>
      </c>
    </row>
    <row r="77" spans="2:4" x14ac:dyDescent="0.25">
      <c r="B77">
        <v>74</v>
      </c>
      <c r="C77">
        <v>88.405456573199984</v>
      </c>
      <c r="D77">
        <v>0</v>
      </c>
    </row>
    <row r="78" spans="2:4" x14ac:dyDescent="0.25">
      <c r="B78">
        <v>75</v>
      </c>
      <c r="C78">
        <v>112.77605949119999</v>
      </c>
      <c r="D78">
        <v>0</v>
      </c>
    </row>
    <row r="79" spans="2:4" x14ac:dyDescent="0.25">
      <c r="B79">
        <v>76</v>
      </c>
      <c r="C79">
        <v>113.88514082159999</v>
      </c>
      <c r="D79">
        <v>0</v>
      </c>
    </row>
    <row r="80" spans="2:4" x14ac:dyDescent="0.25">
      <c r="B80">
        <v>77</v>
      </c>
      <c r="C80">
        <v>143.1882370248</v>
      </c>
      <c r="D80">
        <v>0</v>
      </c>
    </row>
    <row r="81" spans="2:4" x14ac:dyDescent="0.25">
      <c r="B81">
        <v>78</v>
      </c>
      <c r="C81">
        <v>142.92555986759999</v>
      </c>
      <c r="D81">
        <v>0</v>
      </c>
    </row>
    <row r="82" spans="2:4" x14ac:dyDescent="0.25">
      <c r="B82">
        <v>79</v>
      </c>
      <c r="C82">
        <v>194.81889158999999</v>
      </c>
      <c r="D82">
        <v>0</v>
      </c>
    </row>
    <row r="83" spans="2:4" x14ac:dyDescent="0.25">
      <c r="B83">
        <v>80</v>
      </c>
      <c r="C83">
        <v>96.665193849600001</v>
      </c>
      <c r="D83">
        <v>0</v>
      </c>
    </row>
    <row r="84" spans="2:4" x14ac:dyDescent="0.25">
      <c r="B84">
        <v>81</v>
      </c>
      <c r="C84">
        <v>145.61070414119999</v>
      </c>
      <c r="D84">
        <v>0</v>
      </c>
    </row>
    <row r="85" spans="2:4" x14ac:dyDescent="0.25">
      <c r="B85">
        <v>82</v>
      </c>
      <c r="C85">
        <v>170.0396797608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188.5730125188</v>
      </c>
    </row>
    <row r="3" spans="2:9" x14ac:dyDescent="0.25">
      <c r="B3" s="18">
        <v>150</v>
      </c>
      <c r="C3" s="18">
        <v>200</v>
      </c>
      <c r="D3" s="1">
        <v>171.07287657912002</v>
      </c>
      <c r="E3" s="19" t="str">
        <f>IF(D3="","N/A",IF(OR(D3&lt;B3,D3&gt;C3),"FAIL","PASS"))</f>
        <v>PASS</v>
      </c>
      <c r="H3" t="s">
        <v>39</v>
      </c>
      <c r="I3">
        <v>169.1057165352</v>
      </c>
    </row>
    <row r="4" spans="2:9" x14ac:dyDescent="0.25">
      <c r="H4" t="s">
        <v>40</v>
      </c>
      <c r="I4">
        <v>161.25458817000001</v>
      </c>
    </row>
    <row r="5" spans="2:9" x14ac:dyDescent="0.25">
      <c r="H5" t="s">
        <v>41</v>
      </c>
      <c r="I5">
        <v>169.98130705919999</v>
      </c>
    </row>
    <row r="6" spans="2:9" x14ac:dyDescent="0.25">
      <c r="B6" s="15" t="s">
        <v>23</v>
      </c>
      <c r="H6" t="s">
        <v>42</v>
      </c>
      <c r="I6">
        <v>166.44975861239999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0.15618221258134488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188.48545346639997</v>
      </c>
      <c r="J2" t="s">
        <v>26</v>
      </c>
    </row>
    <row r="3" spans="2:10" x14ac:dyDescent="0.25">
      <c r="B3" s="18">
        <v>100</v>
      </c>
      <c r="C3" s="18"/>
      <c r="D3" s="1">
        <v>714.61768285935591</v>
      </c>
      <c r="E3" s="19" t="str">
        <f>IF(D3="","N/A",IF(OR(D3&lt;B3),"FAIL","PASS"))</f>
        <v>PASS</v>
      </c>
      <c r="I3">
        <v>0.26375705217959999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8.1867713994000002E-2</v>
      </c>
    </row>
    <row r="3" spans="2:9" x14ac:dyDescent="0.25">
      <c r="B3" s="18">
        <v>0.05</v>
      </c>
      <c r="C3" s="18">
        <v>0.1</v>
      </c>
      <c r="D3" s="1">
        <v>7.4180029193279998E-2</v>
      </c>
      <c r="E3" s="19" t="str">
        <f>IF(D3="","N/A",IF(OR(D3&lt;B3,D3&gt;C3),"FAIL","PASS"))</f>
        <v>PASS</v>
      </c>
      <c r="H3" t="s">
        <v>39</v>
      </c>
      <c r="I3">
        <v>7.3316113209599992E-2</v>
      </c>
    </row>
    <row r="4" spans="2:9" x14ac:dyDescent="0.25">
      <c r="H4" t="s">
        <v>40</v>
      </c>
      <c r="I4">
        <v>6.9901310166E-2</v>
      </c>
    </row>
    <row r="5" spans="2:9" x14ac:dyDescent="0.25">
      <c r="H5" t="s">
        <v>41</v>
      </c>
      <c r="I5">
        <v>7.3929026576400006E-2</v>
      </c>
    </row>
    <row r="6" spans="2:9" x14ac:dyDescent="0.25">
      <c r="H6" t="s">
        <v>42</v>
      </c>
      <c r="I6">
        <v>7.1885982020400002E-2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188.63138522039998</v>
      </c>
      <c r="J2">
        <v>72.557268088800001</v>
      </c>
      <c r="K2">
        <v>171.4989973008</v>
      </c>
      <c r="L2">
        <v>62.954958675599997</v>
      </c>
    </row>
    <row r="3" spans="2:12" x14ac:dyDescent="0.25">
      <c r="B3" s="18">
        <v>50</v>
      </c>
      <c r="C3" s="18"/>
      <c r="D3" s="1">
        <v>57.497111075999996</v>
      </c>
      <c r="E3" s="19" t="str">
        <f>IF(D3="","N/A",IF(OR(D3&lt;B3),"FAIL","PASS"))</f>
        <v>PASS</v>
      </c>
      <c r="H3" t="s">
        <v>39</v>
      </c>
      <c r="I3">
        <v>169.16408923680001</v>
      </c>
      <c r="J3">
        <v>67.916638311599996</v>
      </c>
      <c r="K3">
        <v>164.40671405639998</v>
      </c>
      <c r="L3">
        <v>64.706139723599989</v>
      </c>
    </row>
    <row r="4" spans="2:12" x14ac:dyDescent="0.25">
      <c r="H4" t="s">
        <v>40</v>
      </c>
      <c r="I4">
        <v>161.37133357319999</v>
      </c>
      <c r="J4">
        <v>65.231494037999994</v>
      </c>
      <c r="K4">
        <v>158.39432579160001</v>
      </c>
      <c r="L4">
        <v>61.875063695999998</v>
      </c>
    </row>
    <row r="5" spans="2:12" x14ac:dyDescent="0.25">
      <c r="H5" t="s">
        <v>41</v>
      </c>
      <c r="I5">
        <v>170.30235691799999</v>
      </c>
      <c r="J5">
        <v>74.571126293999995</v>
      </c>
      <c r="K5">
        <v>158.62781659800001</v>
      </c>
      <c r="L5">
        <v>59.160733071599992</v>
      </c>
    </row>
    <row r="6" spans="2:12" x14ac:dyDescent="0.25">
      <c r="H6" t="s">
        <v>42</v>
      </c>
      <c r="I6">
        <v>166.77080847119998</v>
      </c>
      <c r="J6">
        <v>71.477373109200002</v>
      </c>
      <c r="K6">
        <v>157.31443081199998</v>
      </c>
      <c r="L6">
        <v>57.497111075999996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188.54382616800001</v>
      </c>
      <c r="J2">
        <v>72.557268088800001</v>
      </c>
      <c r="K2">
        <v>171.46981095000001</v>
      </c>
      <c r="L2">
        <v>63.042517728</v>
      </c>
    </row>
    <row r="3" spans="2:12" x14ac:dyDescent="0.25">
      <c r="B3" s="18">
        <v>20</v>
      </c>
      <c r="C3" s="18"/>
      <c r="D3" s="1">
        <v>60.895061728395056</v>
      </c>
      <c r="E3" s="19" t="str">
        <f>IF(D3="","N/A",IF(OR(D3&lt;B3),"FAIL","PASS"))</f>
        <v>PASS</v>
      </c>
      <c r="G3" t="s">
        <v>38</v>
      </c>
      <c r="H3" t="s">
        <v>27</v>
      </c>
      <c r="I3">
        <v>0.26457427000200001</v>
      </c>
      <c r="J3">
        <v>0.35986770536400003</v>
      </c>
      <c r="K3">
        <v>0.28623054229560002</v>
      </c>
      <c r="L3">
        <v>1.033488681828</v>
      </c>
    </row>
    <row r="4" spans="2:12" x14ac:dyDescent="0.25">
      <c r="G4" t="s">
        <v>39</v>
      </c>
      <c r="H4" t="s">
        <v>26</v>
      </c>
      <c r="I4">
        <v>168.9597847812</v>
      </c>
      <c r="J4">
        <v>67.887451960799993</v>
      </c>
      <c r="K4">
        <v>164.3483413548</v>
      </c>
      <c r="L4">
        <v>64.793698775999999</v>
      </c>
    </row>
    <row r="5" spans="2:12" x14ac:dyDescent="0.25">
      <c r="G5" t="s">
        <v>39</v>
      </c>
      <c r="H5" t="s">
        <v>27</v>
      </c>
      <c r="I5">
        <v>0.22993007160239998</v>
      </c>
      <c r="J5">
        <v>0.32484408440399998</v>
      </c>
      <c r="K5">
        <v>0.26445752459880001</v>
      </c>
      <c r="L5">
        <v>1.0229815955399999</v>
      </c>
    </row>
    <row r="6" spans="2:12" x14ac:dyDescent="0.25">
      <c r="G6" t="s">
        <v>40</v>
      </c>
      <c r="H6" t="s">
        <v>26</v>
      </c>
      <c r="I6">
        <v>161.31296087160001</v>
      </c>
      <c r="J6">
        <v>65.260680388799997</v>
      </c>
      <c r="K6">
        <v>158.42351214239997</v>
      </c>
      <c r="L6">
        <v>61.991809099199997</v>
      </c>
    </row>
    <row r="7" spans="2:12" x14ac:dyDescent="0.25">
      <c r="G7" t="s">
        <v>40</v>
      </c>
      <c r="H7" t="s">
        <v>27</v>
      </c>
      <c r="I7">
        <v>0.2134689697512</v>
      </c>
      <c r="J7">
        <v>0.31200209005199997</v>
      </c>
      <c r="K7">
        <v>0.25500114693960002</v>
      </c>
      <c r="L7">
        <v>0.99700574332799996</v>
      </c>
    </row>
    <row r="8" spans="2:12" x14ac:dyDescent="0.25">
      <c r="G8" t="s">
        <v>41</v>
      </c>
      <c r="H8" t="s">
        <v>26</v>
      </c>
      <c r="I8">
        <v>170.3315432688</v>
      </c>
      <c r="J8">
        <v>74.541939943200006</v>
      </c>
      <c r="K8">
        <v>158.59863024719999</v>
      </c>
      <c r="L8">
        <v>59.248292123999995</v>
      </c>
    </row>
    <row r="9" spans="2:12" x14ac:dyDescent="0.25">
      <c r="G9" t="s">
        <v>41</v>
      </c>
      <c r="H9" t="s">
        <v>27</v>
      </c>
      <c r="I9">
        <v>0.2298133261992</v>
      </c>
      <c r="J9">
        <v>0.36249447693600001</v>
      </c>
      <c r="K9">
        <v>0.25862025443879999</v>
      </c>
      <c r="L9">
        <v>0.94855640099999994</v>
      </c>
    </row>
    <row r="10" spans="2:12" x14ac:dyDescent="0.25">
      <c r="G10" t="s">
        <v>42</v>
      </c>
      <c r="H10" t="s">
        <v>26</v>
      </c>
      <c r="I10">
        <v>166.71243576960001</v>
      </c>
      <c r="J10">
        <v>71.535745810799995</v>
      </c>
      <c r="K10">
        <v>157.40198986439998</v>
      </c>
      <c r="L10">
        <v>57.584670128399999</v>
      </c>
    </row>
    <row r="11" spans="2:12" x14ac:dyDescent="0.25">
      <c r="G11" t="s">
        <v>42</v>
      </c>
      <c r="H11" t="s">
        <v>27</v>
      </c>
      <c r="I11">
        <v>0.24656629155839999</v>
      </c>
      <c r="J11">
        <v>0.35665720677599999</v>
      </c>
      <c r="K11">
        <v>0.27297993903239998</v>
      </c>
      <c r="L11">
        <v>0.94563776592000004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2023-06-23T08:01:13Z</dcterms:modified>
</cp:coreProperties>
</file>