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3E88D231-C823-4909-B20A-F6CE077C8D3B}" xr6:coauthVersionLast="47" xr6:coauthVersionMax="47" xr10:uidLastSave="{00000000-0000-0000-0000-000000000000}"/>
  <bookViews>
    <workbookView xWindow="2520" yWindow="900" windowWidth="20295" windowHeight="12645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<sst xmlns="http://schemas.openxmlformats.org/spreadsheetml/2006/main" count="171" uniqueCount="101">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</sst>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173.39027283263999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0.12503080588186971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683.34743969530246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0.17519999999999999</v>
      </c>
      <c r="E15" s="20">
        <f>ChromaticityCoordinates!G4</f>
        <v>0.49330000000000002</v>
      </c>
      <c r="F15" s="20" t="s">
        <v>49</v>
      </c>
      <c r="H15" s="26">
        <f>ChromaticityCoordinates!H4</f>
        <v>1.2431009613060429E-2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</v>
      </c>
      <c r="E16" s="20">
        <f>ChromaticityCoordinates!G5</f>
        <v>0.5282</v>
      </c>
      <c r="F16" s="20" t="s">
        <v>49</v>
      </c>
      <c r="H16" s="26">
        <f>ChromaticityCoordinates!H5</f>
        <v>9.219544457292956E-4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0.1232</v>
      </c>
      <c r="E17" s="20">
        <f>ChromaticityCoordinates!G6</f>
        <v>0.56230000000000002</v>
      </c>
      <c r="F17" s="20" t="s">
        <v>49</v>
      </c>
      <c r="H17" s="26">
        <f>ChromaticityCoordinates!H6</f>
        <v>1.1204017136723775E-2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0.12130000000000001</v>
      </c>
      <c r="E18" s="20">
        <f>ChromaticityCoordinates!G7</f>
        <v>0.29870000000000002</v>
      </c>
      <c r="F18" s="20" t="s">
        <v>49</v>
      </c>
      <c r="H18" s="26">
        <f>ChromaticityCoordinates!H7</f>
        <v>1.5791770008456982E-2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7.225956731064001E-2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58.635378757200002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62.568639414276994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7.3724722120800001E-2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0.12882855243120001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0.16831768506359998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0.20698959987360002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0.26469101540520001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0.342064031376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0.43925457953999997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0.56533961499600005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0.676539611544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0.86245666614000005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1.1038277872560001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1.409992607148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1.7929175296439999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2.3028030781199997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2.91863508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3.6949920112800001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4.7632124505600002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6.0123882648000002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7.6263934640399995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9.7394852619599988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12.161952378360001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15.8627816598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19.74164768112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26.2823088954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35.023620960000002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40.744145716799999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54.344985189599996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69.667819359599989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87.96766131119999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111.8129099148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141.9624102912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176.3439315336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0.17519999999999999</v>
      </c>
      <c r="G4" s="4">
        <v>0.49330000000000002</v>
      </c>
      <c r="H4" s="3">
        <f>IF(OR((F4=""),(G4="")),"",SQRT((F4-C4)^2+(G4-D4)^2))</f>
        <v>1.2431009613060429E-2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-1.799999999999996E-3</v>
      </c>
      <c r="O4" s="3">
        <f>IF(G4="","",G4-D4)</f>
        <v>1.2300000000000033E-2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</v>
      </c>
      <c r="G5" s="4">
        <v>0.5282</v>
      </c>
      <c r="H5" s="3">
        <f t="shared" ref="H5:H7" si="0">IF(OR((F5=""),(G5="")),"",SQRT((F5-C5)^2+(G5-D5)^2))</f>
        <v>9.219544457292956E-4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-9.000000000000119E-4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0.1232</v>
      </c>
      <c r="G6" s="4">
        <v>0.56230000000000002</v>
      </c>
      <c r="H6" s="3">
        <f t="shared" si="0"/>
        <v>1.1204017136723775E-2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1.1200000000000002E-2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0.12130000000000001</v>
      </c>
      <c r="G7" s="3">
        <v>0.29870000000000002</v>
      </c>
      <c r="H7" s="3">
        <f t="shared" si="0"/>
        <v>1.5791770008456982E-2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-1.6999999999999932E-3</v>
      </c>
      <c r="O7" s="3">
        <f t="shared" si="6"/>
        <v>1.5700000000000047E-2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188.83568967599999</v>
      </c>
      <c r="F3" s="8"/>
    </row>
    <row r="4" spans="2:6" x14ac:dyDescent="0.25">
      <c r="B4" s="1" t="s">
        <v>39</v>
      </c>
      <c r="C4" s="18"/>
      <c r="D4" s="18"/>
      <c r="E4" s="1">
        <v>177.1903357068</v>
      </c>
      <c r="F4" s="8"/>
    </row>
    <row r="5" spans="2:6" x14ac:dyDescent="0.25">
      <c r="B5" s="1" t="s">
        <v>40</v>
      </c>
      <c r="C5" s="18"/>
      <c r="D5" s="18"/>
      <c r="E5" s="1">
        <v>166.91674022519999</v>
      </c>
      <c r="F5" s="8"/>
    </row>
    <row r="6" spans="2:6" x14ac:dyDescent="0.25">
      <c r="B6" s="1" t="s">
        <v>41</v>
      </c>
      <c r="C6" s="18"/>
      <c r="D6" s="18"/>
      <c r="E6" s="1">
        <v>167.29616278560002</v>
      </c>
      <c r="F6" s="8"/>
    </row>
    <row r="7" spans="2:6" x14ac:dyDescent="0.25">
      <c r="B7" s="1" t="s">
        <v>42</v>
      </c>
      <c r="C7" s="18"/>
      <c r="D7" s="18"/>
      <c r="E7" s="1">
        <v>166.24545415680001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84" sqref="D8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9.2462359334400002E-2</v>
      </c>
      <c r="D4">
        <v>0</v>
      </c>
    </row>
    <row r="5" spans="2:4" x14ac:dyDescent="0.25">
      <c r="B5">
        <v>2</v>
      </c>
      <c r="C5">
        <v>4.1940786099599996E-2</v>
      </c>
      <c r="D5">
        <v>0</v>
      </c>
    </row>
    <row r="6" spans="2:4" x14ac:dyDescent="0.25">
      <c r="B6">
        <v>3</v>
      </c>
      <c r="C6">
        <v>6.7216165892399996E-2</v>
      </c>
      <c r="D6">
        <v>0</v>
      </c>
    </row>
    <row r="7" spans="2:4" x14ac:dyDescent="0.25">
      <c r="B7">
        <v>4</v>
      </c>
      <c r="C7">
        <v>7.9795483087199998E-2</v>
      </c>
      <c r="D7">
        <v>0</v>
      </c>
    </row>
    <row r="8" spans="2:4" x14ac:dyDescent="0.25">
      <c r="B8">
        <v>5</v>
      </c>
      <c r="C8">
        <v>7.3462044963599996E-2</v>
      </c>
      <c r="D8">
        <v>0</v>
      </c>
    </row>
    <row r="9" spans="2:4" x14ac:dyDescent="0.25">
      <c r="B9">
        <v>6</v>
      </c>
      <c r="C9">
        <v>7.349123131440001E-2</v>
      </c>
      <c r="D9">
        <v>0</v>
      </c>
    </row>
    <row r="10" spans="2:4" x14ac:dyDescent="0.25">
      <c r="B10">
        <v>7</v>
      </c>
      <c r="C10">
        <v>0.1030861910256</v>
      </c>
      <c r="D10">
        <v>0</v>
      </c>
    </row>
    <row r="11" spans="2:4" x14ac:dyDescent="0.25">
      <c r="B11">
        <v>8</v>
      </c>
      <c r="C11">
        <v>0.12879936608040002</v>
      </c>
      <c r="D11">
        <v>0</v>
      </c>
    </row>
    <row r="12" spans="2:4" x14ac:dyDescent="0.25">
      <c r="B12">
        <v>9</v>
      </c>
      <c r="C12">
        <v>0.12879936608040002</v>
      </c>
      <c r="D12">
        <v>0</v>
      </c>
    </row>
    <row r="13" spans="2:4" x14ac:dyDescent="0.25">
      <c r="B13">
        <v>10</v>
      </c>
      <c r="C13">
        <v>0.1685803622208</v>
      </c>
      <c r="D13">
        <v>0</v>
      </c>
    </row>
    <row r="14" spans="2:4" x14ac:dyDescent="0.25">
      <c r="B14">
        <v>11</v>
      </c>
      <c r="C14">
        <v>0.16866792127319999</v>
      </c>
      <c r="D14">
        <v>0</v>
      </c>
    </row>
    <row r="15" spans="2:4" x14ac:dyDescent="0.25">
      <c r="B15">
        <v>12</v>
      </c>
      <c r="C15">
        <v>0.2201526440844</v>
      </c>
      <c r="D15">
        <v>0</v>
      </c>
    </row>
    <row r="16" spans="2:4" x14ac:dyDescent="0.25">
      <c r="B16">
        <v>13</v>
      </c>
      <c r="C16">
        <v>0.207660885942</v>
      </c>
      <c r="D16">
        <v>0</v>
      </c>
    </row>
    <row r="17" spans="2:4" x14ac:dyDescent="0.25">
      <c r="B17">
        <v>14</v>
      </c>
      <c r="C17">
        <v>0.2077192586436</v>
      </c>
      <c r="D17">
        <v>0</v>
      </c>
    </row>
    <row r="18" spans="2:4" x14ac:dyDescent="0.25">
      <c r="B18">
        <v>15</v>
      </c>
      <c r="C18">
        <v>0.26553741957839999</v>
      </c>
      <c r="D18">
        <v>0</v>
      </c>
    </row>
    <row r="19" spans="2:4" x14ac:dyDescent="0.25">
      <c r="B19">
        <v>16</v>
      </c>
      <c r="C19">
        <v>0.26571253768319997</v>
      </c>
      <c r="D19">
        <v>0</v>
      </c>
    </row>
    <row r="20" spans="2:4" x14ac:dyDescent="0.25">
      <c r="B20">
        <v>17</v>
      </c>
      <c r="C20">
        <v>0.34293962189999999</v>
      </c>
      <c r="D20">
        <v>0</v>
      </c>
    </row>
    <row r="21" spans="2:4" x14ac:dyDescent="0.25">
      <c r="B21">
        <v>18</v>
      </c>
      <c r="C21">
        <v>0.34323148540799997</v>
      </c>
      <c r="D21">
        <v>0</v>
      </c>
    </row>
    <row r="22" spans="2:4" x14ac:dyDescent="0.25">
      <c r="B22">
        <v>19</v>
      </c>
      <c r="C22">
        <v>0.44129762409599999</v>
      </c>
      <c r="D22">
        <v>0</v>
      </c>
    </row>
    <row r="23" spans="2:4" x14ac:dyDescent="0.25">
      <c r="B23">
        <v>20</v>
      </c>
      <c r="C23">
        <v>0.44129762409599999</v>
      </c>
      <c r="D23">
        <v>0</v>
      </c>
    </row>
    <row r="24" spans="2:4" x14ac:dyDescent="0.25">
      <c r="B24">
        <v>21</v>
      </c>
      <c r="C24">
        <v>0.56767452305999999</v>
      </c>
      <c r="D24">
        <v>0</v>
      </c>
    </row>
    <row r="25" spans="2:4" x14ac:dyDescent="0.25">
      <c r="B25">
        <v>22</v>
      </c>
      <c r="C25">
        <v>0.56855011358399998</v>
      </c>
      <c r="D25">
        <v>0</v>
      </c>
    </row>
    <row r="26" spans="2:4" x14ac:dyDescent="0.25">
      <c r="B26">
        <v>23</v>
      </c>
      <c r="C26">
        <v>0.72674013492</v>
      </c>
      <c r="D26">
        <v>0</v>
      </c>
    </row>
    <row r="27" spans="2:4" x14ac:dyDescent="0.25">
      <c r="B27">
        <v>24</v>
      </c>
      <c r="C27">
        <v>0.67829079259199998</v>
      </c>
      <c r="D27">
        <v>0</v>
      </c>
    </row>
    <row r="28" spans="2:4" x14ac:dyDescent="0.25">
      <c r="B28">
        <v>25</v>
      </c>
      <c r="C28">
        <v>0.68004197363999996</v>
      </c>
      <c r="D28">
        <v>0</v>
      </c>
    </row>
    <row r="29" spans="2:4" x14ac:dyDescent="0.25">
      <c r="B29">
        <v>26</v>
      </c>
      <c r="C29">
        <v>0.86654275525199997</v>
      </c>
      <c r="D29">
        <v>0</v>
      </c>
    </row>
    <row r="30" spans="2:4" x14ac:dyDescent="0.25">
      <c r="B30">
        <v>27</v>
      </c>
      <c r="C30">
        <v>0.86595902823600002</v>
      </c>
      <c r="D30">
        <v>0</v>
      </c>
    </row>
    <row r="31" spans="2:4" x14ac:dyDescent="0.25">
      <c r="B31">
        <v>28</v>
      </c>
      <c r="C31">
        <v>1.110832511448</v>
      </c>
      <c r="D31">
        <v>0</v>
      </c>
    </row>
    <row r="32" spans="2:4" x14ac:dyDescent="0.25">
      <c r="B32">
        <v>29</v>
      </c>
      <c r="C32">
        <v>1.112583692496</v>
      </c>
      <c r="D32">
        <v>0</v>
      </c>
    </row>
    <row r="33" spans="2:4" x14ac:dyDescent="0.25">
      <c r="B33">
        <v>30</v>
      </c>
      <c r="C33">
        <v>1.4123275152120001</v>
      </c>
      <c r="D33">
        <v>0</v>
      </c>
    </row>
    <row r="34" spans="2:4" x14ac:dyDescent="0.25">
      <c r="B34">
        <v>31</v>
      </c>
      <c r="C34">
        <v>1.412035651704</v>
      </c>
      <c r="D34">
        <v>0</v>
      </c>
    </row>
    <row r="35" spans="2:4" x14ac:dyDescent="0.25">
      <c r="B35">
        <v>32</v>
      </c>
      <c r="C35">
        <v>1.8022571618999998</v>
      </c>
      <c r="D35">
        <v>0</v>
      </c>
    </row>
    <row r="36" spans="2:4" x14ac:dyDescent="0.25">
      <c r="B36">
        <v>33</v>
      </c>
      <c r="C36">
        <v>1.8060513875039998</v>
      </c>
      <c r="D36">
        <v>0</v>
      </c>
    </row>
    <row r="37" spans="2:4" x14ac:dyDescent="0.25">
      <c r="B37">
        <v>34</v>
      </c>
      <c r="C37">
        <v>2.3109752563439998</v>
      </c>
      <c r="D37">
        <v>0</v>
      </c>
    </row>
    <row r="38" spans="2:4" x14ac:dyDescent="0.25">
      <c r="B38">
        <v>35</v>
      </c>
      <c r="C38">
        <v>2.2966739444519999</v>
      </c>
      <c r="D38">
        <v>0</v>
      </c>
    </row>
    <row r="39" spans="2:4" x14ac:dyDescent="0.25">
      <c r="B39">
        <v>36</v>
      </c>
      <c r="C39">
        <v>2.9154245814120001</v>
      </c>
      <c r="D39">
        <v>0</v>
      </c>
    </row>
    <row r="40" spans="2:4" x14ac:dyDescent="0.25">
      <c r="B40">
        <v>37</v>
      </c>
      <c r="C40">
        <v>2.9160083084279997</v>
      </c>
      <c r="D40">
        <v>0</v>
      </c>
    </row>
    <row r="41" spans="2:4" x14ac:dyDescent="0.25">
      <c r="B41">
        <v>38</v>
      </c>
      <c r="C41">
        <v>3.7358529024</v>
      </c>
      <c r="D41">
        <v>0</v>
      </c>
    </row>
    <row r="42" spans="2:4" x14ac:dyDescent="0.25">
      <c r="B42">
        <v>39</v>
      </c>
      <c r="C42">
        <v>3.72417836208</v>
      </c>
      <c r="D42">
        <v>0</v>
      </c>
    </row>
    <row r="43" spans="2:4" x14ac:dyDescent="0.25">
      <c r="B43">
        <v>40</v>
      </c>
      <c r="C43">
        <v>4.7573751804000004</v>
      </c>
      <c r="D43">
        <v>0</v>
      </c>
    </row>
    <row r="44" spans="2:4" x14ac:dyDescent="0.25">
      <c r="B44">
        <v>41</v>
      </c>
      <c r="C44">
        <v>4.7573751804000004</v>
      </c>
      <c r="D44">
        <v>0</v>
      </c>
    </row>
    <row r="45" spans="2:4" x14ac:dyDescent="0.25">
      <c r="B45">
        <v>42</v>
      </c>
      <c r="C45">
        <v>6.0240628051199998</v>
      </c>
      <c r="D45">
        <v>0</v>
      </c>
    </row>
    <row r="46" spans="2:4" x14ac:dyDescent="0.25">
      <c r="B46">
        <v>43</v>
      </c>
      <c r="C46">
        <v>6.0503305208400002</v>
      </c>
      <c r="D46">
        <v>0</v>
      </c>
    </row>
    <row r="47" spans="2:4" x14ac:dyDescent="0.25">
      <c r="B47">
        <v>44</v>
      </c>
      <c r="C47">
        <v>7.6555798148400003</v>
      </c>
      <c r="D47">
        <v>0</v>
      </c>
    </row>
    <row r="48" spans="2:4" x14ac:dyDescent="0.25">
      <c r="B48">
        <v>45</v>
      </c>
      <c r="C48">
        <v>7.6672543551599999</v>
      </c>
      <c r="D48">
        <v>0</v>
      </c>
    </row>
    <row r="49" spans="2:4" x14ac:dyDescent="0.25">
      <c r="B49">
        <v>46</v>
      </c>
      <c r="C49">
        <v>9.9379524473999989</v>
      </c>
      <c r="D49">
        <v>0</v>
      </c>
    </row>
    <row r="50" spans="2:4" x14ac:dyDescent="0.25">
      <c r="B50">
        <v>47</v>
      </c>
      <c r="C50">
        <v>9.6665193849599991</v>
      </c>
      <c r="D50">
        <v>0</v>
      </c>
    </row>
    <row r="51" spans="2:4" x14ac:dyDescent="0.25">
      <c r="B51">
        <v>48</v>
      </c>
      <c r="C51">
        <v>12.722330313720001</v>
      </c>
      <c r="D51">
        <v>0</v>
      </c>
    </row>
    <row r="52" spans="2:4" x14ac:dyDescent="0.25">
      <c r="B52">
        <v>49</v>
      </c>
      <c r="C52">
        <v>12.483002237160001</v>
      </c>
      <c r="D52">
        <v>0</v>
      </c>
    </row>
    <row r="53" spans="2:4" x14ac:dyDescent="0.25">
      <c r="B53">
        <v>50</v>
      </c>
      <c r="C53">
        <v>15.979527062999999</v>
      </c>
      <c r="D53">
        <v>0</v>
      </c>
    </row>
    <row r="54" spans="2:4" x14ac:dyDescent="0.25">
      <c r="B54">
        <v>51</v>
      </c>
      <c r="C54">
        <v>15.57967405704</v>
      </c>
      <c r="D54">
        <v>0</v>
      </c>
    </row>
    <row r="55" spans="2:4" x14ac:dyDescent="0.25">
      <c r="B55">
        <v>52</v>
      </c>
      <c r="C55">
        <v>20.649343191</v>
      </c>
      <c r="D55">
        <v>0</v>
      </c>
    </row>
    <row r="56" spans="2:4" x14ac:dyDescent="0.25">
      <c r="B56">
        <v>53</v>
      </c>
      <c r="C56">
        <v>19.963463947200001</v>
      </c>
      <c r="D56">
        <v>0</v>
      </c>
    </row>
    <row r="57" spans="2:4" x14ac:dyDescent="0.25">
      <c r="B57">
        <v>54</v>
      </c>
      <c r="C57">
        <v>25.841594998320002</v>
      </c>
      <c r="D57">
        <v>0</v>
      </c>
    </row>
    <row r="58" spans="2:4" x14ac:dyDescent="0.25">
      <c r="B58">
        <v>55</v>
      </c>
      <c r="C58">
        <v>26.399054298599999</v>
      </c>
      <c r="D58">
        <v>0</v>
      </c>
    </row>
    <row r="59" spans="2:4" x14ac:dyDescent="0.25">
      <c r="B59">
        <v>56</v>
      </c>
      <c r="C59">
        <v>30.6164819892</v>
      </c>
      <c r="D59">
        <v>0</v>
      </c>
    </row>
    <row r="60" spans="2:4" x14ac:dyDescent="0.25">
      <c r="B60">
        <v>57</v>
      </c>
      <c r="C60">
        <v>28.710613281960001</v>
      </c>
      <c r="D60">
        <v>0</v>
      </c>
    </row>
    <row r="61" spans="2:4" x14ac:dyDescent="0.25">
      <c r="B61">
        <v>58</v>
      </c>
      <c r="C61">
        <v>42.349395010799995</v>
      </c>
      <c r="D61">
        <v>0</v>
      </c>
    </row>
    <row r="62" spans="2:4" x14ac:dyDescent="0.25">
      <c r="B62">
        <v>59</v>
      </c>
      <c r="C62">
        <v>42.115904204400003</v>
      </c>
      <c r="D62">
        <v>0</v>
      </c>
    </row>
    <row r="63" spans="2:4" x14ac:dyDescent="0.25">
      <c r="B63">
        <v>60</v>
      </c>
      <c r="C63">
        <v>35.5489752744</v>
      </c>
      <c r="D63">
        <v>0</v>
      </c>
    </row>
    <row r="64" spans="2:4" x14ac:dyDescent="0.25">
      <c r="B64">
        <v>61</v>
      </c>
      <c r="C64">
        <v>33.301626262799999</v>
      </c>
      <c r="D64">
        <v>0</v>
      </c>
    </row>
    <row r="65" spans="2:4" x14ac:dyDescent="0.25">
      <c r="B65">
        <v>62</v>
      </c>
      <c r="C65">
        <v>35.140366363200002</v>
      </c>
      <c r="D65">
        <v>0</v>
      </c>
    </row>
    <row r="66" spans="2:4" x14ac:dyDescent="0.25">
      <c r="B66">
        <v>63</v>
      </c>
      <c r="C66">
        <v>44.830234828799995</v>
      </c>
      <c r="D66">
        <v>0</v>
      </c>
    </row>
    <row r="67" spans="2:4" x14ac:dyDescent="0.25">
      <c r="B67">
        <v>64</v>
      </c>
      <c r="C67">
        <v>40.277164104000001</v>
      </c>
      <c r="D67">
        <v>0</v>
      </c>
    </row>
    <row r="68" spans="2:4" x14ac:dyDescent="0.25">
      <c r="B68">
        <v>65</v>
      </c>
      <c r="C68">
        <v>36.337006746</v>
      </c>
      <c r="D68">
        <v>0</v>
      </c>
    </row>
    <row r="69" spans="2:4" x14ac:dyDescent="0.25">
      <c r="B69">
        <v>66</v>
      </c>
      <c r="C69">
        <v>49.412491904399999</v>
      </c>
      <c r="D69">
        <v>0</v>
      </c>
    </row>
    <row r="70" spans="2:4" x14ac:dyDescent="0.25">
      <c r="B70">
        <v>67</v>
      </c>
      <c r="C70">
        <v>49.704355412400005</v>
      </c>
      <c r="D70">
        <v>0</v>
      </c>
    </row>
    <row r="71" spans="2:4" x14ac:dyDescent="0.25">
      <c r="B71">
        <v>68</v>
      </c>
      <c r="C71">
        <v>65.786034703200002</v>
      </c>
      <c r="D71">
        <v>0</v>
      </c>
    </row>
    <row r="72" spans="2:4" x14ac:dyDescent="0.25">
      <c r="B72">
        <v>69</v>
      </c>
      <c r="C72">
        <v>64.822885126800003</v>
      </c>
      <c r="D72">
        <v>0</v>
      </c>
    </row>
    <row r="73" spans="2:4" x14ac:dyDescent="0.25">
      <c r="B73">
        <v>70</v>
      </c>
      <c r="C73">
        <v>59.160733071599992</v>
      </c>
      <c r="D73">
        <v>0</v>
      </c>
    </row>
    <row r="74" spans="2:4" x14ac:dyDescent="0.25">
      <c r="B74">
        <v>71</v>
      </c>
      <c r="C74">
        <v>54.520103294400002</v>
      </c>
      <c r="D74">
        <v>0</v>
      </c>
    </row>
    <row r="75" spans="2:4" x14ac:dyDescent="0.25">
      <c r="B75">
        <v>72</v>
      </c>
      <c r="C75">
        <v>54.578475996000002</v>
      </c>
      <c r="D75">
        <v>0</v>
      </c>
    </row>
    <row r="76" spans="2:4" x14ac:dyDescent="0.25">
      <c r="B76">
        <v>73</v>
      </c>
      <c r="C76">
        <v>69.988869218399998</v>
      </c>
      <c r="D76">
        <v>0</v>
      </c>
    </row>
    <row r="77" spans="2:4" x14ac:dyDescent="0.25">
      <c r="B77">
        <v>74</v>
      </c>
      <c r="C77">
        <v>69.988869218399998</v>
      </c>
      <c r="D77">
        <v>0</v>
      </c>
    </row>
    <row r="78" spans="2:4" x14ac:dyDescent="0.25">
      <c r="B78">
        <v>75</v>
      </c>
      <c r="C78">
        <v>88.113593065199993</v>
      </c>
      <c r="D78">
        <v>0</v>
      </c>
    </row>
    <row r="79" spans="2:4" x14ac:dyDescent="0.25">
      <c r="B79">
        <v>76</v>
      </c>
      <c r="C79">
        <v>88.784879133600001</v>
      </c>
      <c r="D79">
        <v>0</v>
      </c>
    </row>
    <row r="80" spans="2:4" x14ac:dyDescent="0.25">
      <c r="B80">
        <v>77</v>
      </c>
      <c r="C80">
        <v>112.1339597736</v>
      </c>
      <c r="D80">
        <v>0</v>
      </c>
    </row>
    <row r="81" spans="2:4" x14ac:dyDescent="0.25">
      <c r="B81">
        <v>78</v>
      </c>
      <c r="C81">
        <v>112.71768678959999</v>
      </c>
      <c r="D81">
        <v>0</v>
      </c>
    </row>
    <row r="82" spans="2:4" x14ac:dyDescent="0.25">
      <c r="B82">
        <v>79</v>
      </c>
      <c r="C82">
        <v>142.8088144644</v>
      </c>
      <c r="D82">
        <v>0</v>
      </c>
    </row>
    <row r="83" spans="2:4" x14ac:dyDescent="0.25">
      <c r="B83">
        <v>80</v>
      </c>
      <c r="C83">
        <v>142.54613730719998</v>
      </c>
      <c r="D83">
        <v>0</v>
      </c>
    </row>
    <row r="84" spans="2:4" x14ac:dyDescent="0.25">
      <c r="B84">
        <v>81</v>
      </c>
      <c r="C84">
        <v>177.13196300519999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188.74813062360002</v>
      </c>
    </row>
    <row r="3" spans="2:9" x14ac:dyDescent="0.25">
      <c r="B3" s="18">
        <v>150</v>
      </c>
      <c r="C3" s="18">
        <v>200</v>
      </c>
      <c r="D3" s="1">
        <v>173.39027283263999</v>
      </c>
      <c r="E3" s="19" t="str">
        <f>IF(D3="","N/A",IF(OR(D3&lt;B3,D3&gt;C3),"FAIL","PASS"))</f>
        <v>PASS</v>
      </c>
      <c r="H3" t="s">
        <v>39</v>
      </c>
      <c r="I3">
        <v>176.98603125119999</v>
      </c>
    </row>
    <row r="4" spans="2:9" x14ac:dyDescent="0.25">
      <c r="H4" t="s">
        <v>40</v>
      </c>
      <c r="I4">
        <v>167.03348562839997</v>
      </c>
    </row>
    <row r="5" spans="2:9" x14ac:dyDescent="0.25">
      <c r="H5" t="s">
        <v>41</v>
      </c>
      <c r="I5">
        <v>167.6463989952</v>
      </c>
    </row>
    <row r="6" spans="2:9" x14ac:dyDescent="0.25">
      <c r="B6" s="15" t="s">
        <v>23</v>
      </c>
      <c r="H6" t="s">
        <v>42</v>
      </c>
      <c r="I6">
        <v>166.53731766480001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0.12503080588186971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188.51463981719999</v>
      </c>
      <c r="J2" t="s">
        <v>26</v>
      </c>
    </row>
    <row r="3" spans="2:10" x14ac:dyDescent="0.25">
      <c r="B3" s="18">
        <v>100</v>
      </c>
      <c r="C3" s="18"/>
      <c r="D3" s="1">
        <v>683.34743969530246</v>
      </c>
      <c r="E3" s="19" t="str">
        <f>IF(D3="","N/A",IF(OR(D3&lt;B3),"FAIL","PASS"))</f>
        <v>PASS</v>
      </c>
      <c r="I3">
        <v>0.27586938776160003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7.8686401756800001E-2</v>
      </c>
    </row>
    <row r="3" spans="2:9" x14ac:dyDescent="0.25">
      <c r="B3" s="18">
        <v>0.05</v>
      </c>
      <c r="C3" s="18">
        <v>0.1</v>
      </c>
      <c r="D3" s="1">
        <v>7.225956731064001E-2</v>
      </c>
      <c r="E3" s="19" t="str">
        <f>IF(D3="","N/A",IF(OR(D3&lt;B3,D3&gt;C3),"FAIL","PASS"))</f>
        <v>PASS</v>
      </c>
      <c r="H3" t="s">
        <v>39</v>
      </c>
      <c r="I3">
        <v>7.3695535770000001E-2</v>
      </c>
    </row>
    <row r="4" spans="2:9" x14ac:dyDescent="0.25">
      <c r="H4" t="s">
        <v>40</v>
      </c>
      <c r="I4">
        <v>6.9521887605599991E-2</v>
      </c>
    </row>
    <row r="5" spans="2:9" x14ac:dyDescent="0.25">
      <c r="H5" t="s">
        <v>41</v>
      </c>
      <c r="I5">
        <v>7.0134800972400005E-2</v>
      </c>
    </row>
    <row r="6" spans="2:9" x14ac:dyDescent="0.25">
      <c r="H6" t="s">
        <v>42</v>
      </c>
      <c r="I6">
        <v>6.9259210448399999E-2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188.7189442728</v>
      </c>
      <c r="J2">
        <v>75.067294257599997</v>
      </c>
      <c r="K2">
        <v>170.74015218</v>
      </c>
      <c r="L2">
        <v>64.414276215599997</v>
      </c>
    </row>
    <row r="3" spans="2:12" x14ac:dyDescent="0.25">
      <c r="B3" s="18">
        <v>50</v>
      </c>
      <c r="C3" s="18"/>
      <c r="D3" s="1">
        <v>58.635378757200002</v>
      </c>
      <c r="E3" s="19" t="str">
        <f>IF(D3="","N/A",IF(OR(D3&lt;B3),"FAIL","PASS"))</f>
        <v>PASS</v>
      </c>
      <c r="H3" t="s">
        <v>39</v>
      </c>
      <c r="I3">
        <v>176.98603125119999</v>
      </c>
      <c r="J3">
        <v>71.885982020400007</v>
      </c>
      <c r="K3">
        <v>170.01049341000001</v>
      </c>
      <c r="L3">
        <v>67.186979541599996</v>
      </c>
    </row>
    <row r="4" spans="2:12" x14ac:dyDescent="0.25">
      <c r="H4" t="s">
        <v>40</v>
      </c>
      <c r="I4">
        <v>167.06267197919999</v>
      </c>
      <c r="J4">
        <v>69.084092343599991</v>
      </c>
      <c r="K4">
        <v>163.1225146212</v>
      </c>
      <c r="L4">
        <v>64.5602079696</v>
      </c>
    </row>
    <row r="5" spans="2:12" x14ac:dyDescent="0.25">
      <c r="H5" t="s">
        <v>41</v>
      </c>
      <c r="I5">
        <v>167.99663520480001</v>
      </c>
      <c r="J5">
        <v>76.497425446800008</v>
      </c>
      <c r="K5">
        <v>156.75989014679999</v>
      </c>
      <c r="L5">
        <v>59.802832789200004</v>
      </c>
    </row>
    <row r="6" spans="2:12" x14ac:dyDescent="0.25">
      <c r="H6" t="s">
        <v>42</v>
      </c>
      <c r="I6">
        <v>166.77080847119998</v>
      </c>
      <c r="J6">
        <v>74.220890084399997</v>
      </c>
      <c r="K6">
        <v>156.8182628484</v>
      </c>
      <c r="L6">
        <v>58.635378757200002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188.25196266</v>
      </c>
      <c r="J2">
        <v>75.008921556000004</v>
      </c>
      <c r="K2">
        <v>170.5650340752</v>
      </c>
      <c r="L2">
        <v>64.443462566400001</v>
      </c>
    </row>
    <row r="3" spans="2:12" x14ac:dyDescent="0.25">
      <c r="B3" s="18">
        <v>20</v>
      </c>
      <c r="C3" s="18"/>
      <c r="D3" s="1">
        <v>62.568639414276994</v>
      </c>
      <c r="E3" s="19" t="str">
        <f>IF(D3="","N/A",IF(OR(D3&lt;B3),"FAIL","PASS"))</f>
        <v>PASS</v>
      </c>
      <c r="G3" t="s">
        <v>38</v>
      </c>
      <c r="H3" t="s">
        <v>27</v>
      </c>
      <c r="I3">
        <v>0.27680335098719999</v>
      </c>
      <c r="J3">
        <v>0.38409237652799999</v>
      </c>
      <c r="K3">
        <v>0.29332282553999994</v>
      </c>
      <c r="L3">
        <v>1.0136419632839999</v>
      </c>
    </row>
    <row r="4" spans="2:12" x14ac:dyDescent="0.25">
      <c r="G4" t="s">
        <v>39</v>
      </c>
      <c r="H4" t="s">
        <v>26</v>
      </c>
      <c r="I4">
        <v>176.51904963839999</v>
      </c>
      <c r="J4">
        <v>71.8276093188</v>
      </c>
      <c r="K4">
        <v>169.63107084960001</v>
      </c>
      <c r="L4">
        <v>67.216165892399999</v>
      </c>
    </row>
    <row r="5" spans="2:12" x14ac:dyDescent="0.25">
      <c r="G5" t="s">
        <v>39</v>
      </c>
      <c r="H5" t="s">
        <v>27</v>
      </c>
      <c r="I5">
        <v>0.26191831207919997</v>
      </c>
      <c r="J5">
        <v>0.37095851866799995</v>
      </c>
      <c r="K5">
        <v>0.29107547652839999</v>
      </c>
      <c r="L5">
        <v>1.0667611217399999</v>
      </c>
    </row>
    <row r="6" spans="2:12" x14ac:dyDescent="0.25">
      <c r="G6" t="s">
        <v>40</v>
      </c>
      <c r="H6" t="s">
        <v>26</v>
      </c>
      <c r="I6">
        <v>166.654063068</v>
      </c>
      <c r="J6">
        <v>69.084092343599991</v>
      </c>
      <c r="K6">
        <v>162.77227841160001</v>
      </c>
      <c r="L6">
        <v>64.618580671200007</v>
      </c>
    </row>
    <row r="7" spans="2:12" x14ac:dyDescent="0.25">
      <c r="G7" t="s">
        <v>40</v>
      </c>
      <c r="H7" t="s">
        <v>27</v>
      </c>
      <c r="I7">
        <v>0.26390298393360001</v>
      </c>
      <c r="J7">
        <v>0.34848502855199998</v>
      </c>
      <c r="K7">
        <v>0.29361468904799998</v>
      </c>
      <c r="L7">
        <v>0.97161361813199998</v>
      </c>
    </row>
    <row r="8" spans="2:12" x14ac:dyDescent="0.25">
      <c r="G8" t="s">
        <v>41</v>
      </c>
      <c r="H8" t="s">
        <v>26</v>
      </c>
      <c r="I8">
        <v>167.6463989952</v>
      </c>
      <c r="J8">
        <v>76.439052745199987</v>
      </c>
      <c r="K8">
        <v>156.75989014679999</v>
      </c>
      <c r="L8">
        <v>59.861205490799996</v>
      </c>
    </row>
    <row r="9" spans="2:12" x14ac:dyDescent="0.25">
      <c r="G9" t="s">
        <v>41</v>
      </c>
      <c r="H9" t="s">
        <v>27</v>
      </c>
      <c r="I9">
        <v>0.24064146234600001</v>
      </c>
      <c r="J9">
        <v>0.38963778317999997</v>
      </c>
      <c r="K9">
        <v>0.2647785744576</v>
      </c>
      <c r="L9">
        <v>0.95672857922400001</v>
      </c>
    </row>
    <row r="10" spans="2:12" x14ac:dyDescent="0.25">
      <c r="G10" t="s">
        <v>42</v>
      </c>
      <c r="H10" t="s">
        <v>26</v>
      </c>
      <c r="I10">
        <v>166.508131314</v>
      </c>
      <c r="J10">
        <v>74.191703733599994</v>
      </c>
      <c r="K10">
        <v>156.87663555</v>
      </c>
      <c r="L10">
        <v>58.693751458799994</v>
      </c>
    </row>
    <row r="11" spans="2:12" x14ac:dyDescent="0.25">
      <c r="G11" t="s">
        <v>42</v>
      </c>
      <c r="H11" t="s">
        <v>27</v>
      </c>
      <c r="I11">
        <v>0.2440854517404</v>
      </c>
      <c r="J11">
        <v>0.37854696987599995</v>
      </c>
      <c r="K11">
        <v>0.26740534602959998</v>
      </c>
      <c r="L11">
        <v>0.92462359334400002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2023-07-27T11:32:00Z</dcterms:modified>
</cp:coreProperties>
</file>