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30CBF28-6C34-4EC9-9E42-544DA64A6C14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<sst xmlns="http://schemas.openxmlformats.org/spreadsheetml/2006/main" count="171" uniqueCount="101">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</sst>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23" sqref="L23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173.00501300208001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0.13954248366013086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571.11692844677145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0.17449999999999999</v>
      </c>
      <c r="E15" s="20">
        <f>ChromaticityCoordinates!G4</f>
        <v>0.49609999999999999</v>
      </c>
      <c r="F15" s="20" t="s">
        <v>49</v>
      </c>
      <c r="H15" s="26">
        <f>ChromaticityCoordinates!H4</f>
        <v>1.530555454728773E-2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0.45079999999999998</v>
      </c>
      <c r="E16" s="20">
        <f>ChromaticityCoordinates!G5</f>
        <v>0.52839999999999998</v>
      </c>
      <c r="F16" s="20" t="s">
        <v>49</v>
      </c>
      <c r="H16" s="26">
        <f>ChromaticityCoordinates!H5</f>
        <v>4.4721359549993351E-4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0.1237</v>
      </c>
      <c r="E17" s="20">
        <f>ChromaticityCoordinates!G6</f>
        <v>0.56289999999999996</v>
      </c>
      <c r="F17" s="20" t="s">
        <v>49</v>
      </c>
      <c r="H17" s="26">
        <f>ChromaticityCoordinates!H6</f>
        <v>1.1734564329364762E-2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0.11990000000000001</v>
      </c>
      <c r="E18" s="20">
        <f>ChromaticityCoordinates!G7</f>
        <v>0.30330000000000001</v>
      </c>
      <c r="F18" s="20" t="s">
        <v>49</v>
      </c>
      <c r="H18" s="26">
        <f>ChromaticityCoordinates!H7</f>
        <v>2.0535335400231513E-2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7.6981918870080018E-2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57.497111075999996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69.143054595715256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7.7431388672399987E-2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0.12661038977040001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0.16560335443919999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0.21594980956919999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0.27621962397119998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0.33359998964400001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0.42874749325200001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0.55249762064399999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0.70630968935999994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0.90069078568799998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1.152568993092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1.468949035764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1.8784335374879999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2.3792713172159998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3.0324618481200001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3.8992964668799996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4.9675169061600002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6.3013331377199995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8.0525141857199998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9.7015430059199996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12.1415219328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16.04665566984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19.400167376759999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23.886109494719999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31.521258864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42.845562974400003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51.689027266799997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66.253016316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84.260994759599996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106.6177394724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136.70886714719998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173.60041455839999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0.17449999999999999</v>
      </c>
      <c r="G4" s="4">
        <v>0.49609999999999999</v>
      </c>
      <c r="H4" s="3">
        <f>IF(OR((F4=""),(G4="")),"",SQRT((F4-C4)^2+(G4-D4)^2))</f>
        <v>1.530555454728773E-2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-2.5000000000000022E-3</v>
      </c>
      <c r="O4" s="3">
        <f>IF(G4="","",G4-D4)</f>
        <v>1.5100000000000002E-2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0.45079999999999998</v>
      </c>
      <c r="G5" s="4">
        <v>0.52839999999999998</v>
      </c>
      <c r="H5" s="3">
        <f t="shared" ref="H5:H7" si="0">IF(OR((F5=""),(G5="")),"",SQRT((F5-C5)^2+(G5-D5)^2))</f>
        <v>4.4721359549993351E-4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-2.0000000000003348E-4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</v>
      </c>
      <c r="G6" s="4">
        <v>0.56289999999999996</v>
      </c>
      <c r="H6" s="3">
        <f t="shared" si="0"/>
        <v>1.1734564329364762E-2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1.1700000000000002E-2</v>
      </c>
      <c r="O6" s="3">
        <f t="shared" ref="O6:O7" si="6">IF(G6="","",G6-D6)</f>
        <v>8.9999999999990088E-4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0.11990000000000001</v>
      </c>
      <c r="G7" s="3">
        <v>0.30330000000000001</v>
      </c>
      <c r="H7" s="3">
        <f t="shared" si="0"/>
        <v>2.0535335400231513E-2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-3.0999999999999917E-3</v>
      </c>
      <c r="O7" s="3">
        <f t="shared" si="6"/>
        <v>2.030000000000004E-2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203.89584668879999</v>
      </c>
      <c r="F3" s="8"/>
    </row>
    <row r="4" spans="2:6" x14ac:dyDescent="0.25">
      <c r="B4" s="1" t="s">
        <v>39</v>
      </c>
      <c r="C4" s="18"/>
      <c r="D4" s="18"/>
      <c r="E4" s="1">
        <v>184.1950598988</v>
      </c>
      <c r="F4" s="8"/>
    </row>
    <row r="5" spans="2:6" x14ac:dyDescent="0.25">
      <c r="B5" s="1" t="s">
        <v>40</v>
      </c>
      <c r="C5" s="18"/>
      <c r="D5" s="18"/>
      <c r="E5" s="1">
        <v>178.94151675480001</v>
      </c>
      <c r="F5" s="8"/>
    </row>
    <row r="6" spans="2:6" x14ac:dyDescent="0.25">
      <c r="B6" s="1" t="s">
        <v>41</v>
      </c>
      <c r="C6" s="18"/>
      <c r="D6" s="18"/>
      <c r="E6" s="1">
        <v>176.95684490039997</v>
      </c>
      <c r="F6" s="8"/>
    </row>
    <row r="7" spans="2:6" x14ac:dyDescent="0.25">
      <c r="B7" s="1" t="s">
        <v>42</v>
      </c>
      <c r="C7" s="18"/>
      <c r="D7" s="18"/>
      <c r="E7" s="1">
        <v>178.29941703719999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0" sqref="D9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9.6110653184399999E-2</v>
      </c>
      <c r="D4">
        <v>0</v>
      </c>
    </row>
    <row r="5" spans="2:4" x14ac:dyDescent="0.25">
      <c r="B5">
        <v>2</v>
      </c>
      <c r="C5">
        <v>4.3137426482399994E-2</v>
      </c>
      <c r="D5">
        <v>0</v>
      </c>
    </row>
    <row r="6" spans="2:4" x14ac:dyDescent="0.25">
      <c r="B6">
        <v>3</v>
      </c>
      <c r="C6">
        <v>6.9638633008799994E-2</v>
      </c>
      <c r="D6">
        <v>0</v>
      </c>
    </row>
    <row r="7" spans="2:4" x14ac:dyDescent="0.25">
      <c r="B7">
        <v>4</v>
      </c>
      <c r="C7">
        <v>8.2889236271999997E-2</v>
      </c>
      <c r="D7">
        <v>0</v>
      </c>
    </row>
    <row r="8" spans="2:4" x14ac:dyDescent="0.25">
      <c r="B8">
        <v>5</v>
      </c>
      <c r="C8">
        <v>7.6263934640399988E-2</v>
      </c>
      <c r="D8">
        <v>0</v>
      </c>
    </row>
    <row r="9" spans="2:4" x14ac:dyDescent="0.25">
      <c r="B9">
        <v>6</v>
      </c>
      <c r="C9">
        <v>7.6293120991200003E-2</v>
      </c>
      <c r="D9">
        <v>0</v>
      </c>
    </row>
    <row r="10" spans="2:4" x14ac:dyDescent="0.25">
      <c r="B10">
        <v>7</v>
      </c>
      <c r="C10">
        <v>0.10705553473440001</v>
      </c>
      <c r="D10">
        <v>0</v>
      </c>
    </row>
    <row r="11" spans="2:4" x14ac:dyDescent="0.25">
      <c r="B11">
        <v>8</v>
      </c>
      <c r="C11">
        <v>0.13408209557519998</v>
      </c>
      <c r="D11">
        <v>0</v>
      </c>
    </row>
    <row r="12" spans="2:4" x14ac:dyDescent="0.25">
      <c r="B12">
        <v>9</v>
      </c>
      <c r="C12">
        <v>6.1758318292799999E-2</v>
      </c>
      <c r="D12">
        <v>0</v>
      </c>
    </row>
    <row r="13" spans="2:4" x14ac:dyDescent="0.25">
      <c r="B13">
        <v>10</v>
      </c>
      <c r="C13">
        <v>9.80077659864E-2</v>
      </c>
      <c r="D13">
        <v>0</v>
      </c>
    </row>
    <row r="14" spans="2:4" x14ac:dyDescent="0.25">
      <c r="B14">
        <v>11</v>
      </c>
      <c r="C14">
        <v>0.116307607938</v>
      </c>
      <c r="D14">
        <v>0</v>
      </c>
    </row>
    <row r="15" spans="2:4" x14ac:dyDescent="0.25">
      <c r="B15">
        <v>12</v>
      </c>
      <c r="C15">
        <v>0.125355376686</v>
      </c>
      <c r="D15">
        <v>0</v>
      </c>
    </row>
    <row r="16" spans="2:4" x14ac:dyDescent="0.25">
      <c r="B16">
        <v>13</v>
      </c>
      <c r="C16">
        <v>0.1254137493876</v>
      </c>
      <c r="D16">
        <v>0</v>
      </c>
    </row>
    <row r="17" spans="2:4" x14ac:dyDescent="0.25">
      <c r="B17">
        <v>14</v>
      </c>
      <c r="C17">
        <v>0.1642315959516</v>
      </c>
      <c r="D17">
        <v>0</v>
      </c>
    </row>
    <row r="18" spans="2:4" x14ac:dyDescent="0.25">
      <c r="B18">
        <v>15</v>
      </c>
      <c r="C18">
        <v>0.1642315959516</v>
      </c>
      <c r="D18">
        <v>0</v>
      </c>
    </row>
    <row r="19" spans="2:4" x14ac:dyDescent="0.25">
      <c r="B19">
        <v>16</v>
      </c>
      <c r="C19">
        <v>0.21446130567839999</v>
      </c>
      <c r="D19">
        <v>0</v>
      </c>
    </row>
    <row r="20" spans="2:4" x14ac:dyDescent="0.25">
      <c r="B20">
        <v>17</v>
      </c>
      <c r="C20">
        <v>0.21451967838</v>
      </c>
      <c r="D20">
        <v>0</v>
      </c>
    </row>
    <row r="21" spans="2:4" x14ac:dyDescent="0.25">
      <c r="B21">
        <v>18</v>
      </c>
      <c r="C21">
        <v>0.27478949278199999</v>
      </c>
      <c r="D21">
        <v>0</v>
      </c>
    </row>
    <row r="22" spans="2:4" x14ac:dyDescent="0.25">
      <c r="B22">
        <v>19</v>
      </c>
      <c r="C22">
        <v>0.27461437467719996</v>
      </c>
      <c r="D22">
        <v>0</v>
      </c>
    </row>
    <row r="23" spans="2:4" x14ac:dyDescent="0.25">
      <c r="B23">
        <v>20</v>
      </c>
      <c r="C23">
        <v>0.35461416222000003</v>
      </c>
      <c r="D23">
        <v>0</v>
      </c>
    </row>
    <row r="24" spans="2:4" x14ac:dyDescent="0.25">
      <c r="B24">
        <v>21</v>
      </c>
      <c r="C24">
        <v>0.35461416222000003</v>
      </c>
      <c r="D24">
        <v>0</v>
      </c>
    </row>
    <row r="25" spans="2:4" x14ac:dyDescent="0.25">
      <c r="B25">
        <v>22</v>
      </c>
      <c r="C25">
        <v>0.16971862990200001</v>
      </c>
      <c r="D25">
        <v>0</v>
      </c>
    </row>
    <row r="26" spans="2:4" x14ac:dyDescent="0.25">
      <c r="B26">
        <v>23</v>
      </c>
      <c r="C26">
        <v>0.2617723803252</v>
      </c>
      <c r="D26">
        <v>0</v>
      </c>
    </row>
    <row r="27" spans="2:4" x14ac:dyDescent="0.25">
      <c r="B27">
        <v>24</v>
      </c>
      <c r="C27">
        <v>0.308499727956</v>
      </c>
      <c r="D27">
        <v>0</v>
      </c>
    </row>
    <row r="28" spans="2:4" x14ac:dyDescent="0.25">
      <c r="B28">
        <v>25</v>
      </c>
      <c r="C28">
        <v>0.33155694508799999</v>
      </c>
      <c r="D28">
        <v>0</v>
      </c>
    </row>
    <row r="29" spans="2:4" x14ac:dyDescent="0.25">
      <c r="B29">
        <v>26</v>
      </c>
      <c r="C29">
        <v>0.33184880859600002</v>
      </c>
      <c r="D29">
        <v>0</v>
      </c>
    </row>
    <row r="30" spans="2:4" x14ac:dyDescent="0.25">
      <c r="B30">
        <v>27</v>
      </c>
      <c r="C30">
        <v>0.42641258518800002</v>
      </c>
      <c r="D30">
        <v>0</v>
      </c>
    </row>
    <row r="31" spans="2:4" x14ac:dyDescent="0.25">
      <c r="B31">
        <v>28</v>
      </c>
      <c r="C31">
        <v>0.42670444869599999</v>
      </c>
      <c r="D31">
        <v>0</v>
      </c>
    </row>
    <row r="32" spans="2:4" x14ac:dyDescent="0.25">
      <c r="B32">
        <v>29</v>
      </c>
      <c r="C32">
        <v>0.54957898556399998</v>
      </c>
      <c r="D32">
        <v>0</v>
      </c>
    </row>
    <row r="33" spans="2:4" x14ac:dyDescent="0.25">
      <c r="B33">
        <v>30</v>
      </c>
      <c r="C33">
        <v>0.54957898556399998</v>
      </c>
      <c r="D33">
        <v>0</v>
      </c>
    </row>
    <row r="34" spans="2:4" x14ac:dyDescent="0.25">
      <c r="B34">
        <v>31</v>
      </c>
      <c r="C34">
        <v>0.70251546375600005</v>
      </c>
      <c r="D34">
        <v>0</v>
      </c>
    </row>
    <row r="35" spans="2:4" x14ac:dyDescent="0.25">
      <c r="B35">
        <v>32</v>
      </c>
      <c r="C35">
        <v>0.70251546375600005</v>
      </c>
      <c r="D35">
        <v>0</v>
      </c>
    </row>
    <row r="36" spans="2:4" x14ac:dyDescent="0.25">
      <c r="B36">
        <v>33</v>
      </c>
      <c r="C36">
        <v>0.89485351552799997</v>
      </c>
      <c r="D36">
        <v>0</v>
      </c>
    </row>
    <row r="37" spans="2:4" x14ac:dyDescent="0.25">
      <c r="B37">
        <v>34</v>
      </c>
      <c r="C37">
        <v>0.89718842359199991</v>
      </c>
      <c r="D37">
        <v>0</v>
      </c>
    </row>
    <row r="38" spans="2:4" x14ac:dyDescent="0.25">
      <c r="B38">
        <v>35</v>
      </c>
      <c r="C38">
        <v>1.148774767488</v>
      </c>
      <c r="D38">
        <v>0</v>
      </c>
    </row>
    <row r="39" spans="2:4" x14ac:dyDescent="0.25">
      <c r="B39">
        <v>36</v>
      </c>
      <c r="C39">
        <v>1.1519852660759999</v>
      </c>
      <c r="D39">
        <v>0</v>
      </c>
    </row>
    <row r="40" spans="2:4" x14ac:dyDescent="0.25">
      <c r="B40">
        <v>37</v>
      </c>
      <c r="C40">
        <v>1.4642792196360002</v>
      </c>
      <c r="D40">
        <v>0</v>
      </c>
    </row>
    <row r="41" spans="2:4" x14ac:dyDescent="0.25">
      <c r="B41">
        <v>38</v>
      </c>
      <c r="C41">
        <v>1.4613605845559998</v>
      </c>
      <c r="D41">
        <v>0</v>
      </c>
    </row>
    <row r="42" spans="2:4" x14ac:dyDescent="0.25">
      <c r="B42">
        <v>39</v>
      </c>
      <c r="C42">
        <v>1.8629647715639999</v>
      </c>
      <c r="D42">
        <v>0</v>
      </c>
    </row>
    <row r="43" spans="2:4" x14ac:dyDescent="0.25">
      <c r="B43">
        <v>40</v>
      </c>
      <c r="C43">
        <v>1.8679264512</v>
      </c>
      <c r="D43">
        <v>0</v>
      </c>
    </row>
    <row r="44" spans="2:4" x14ac:dyDescent="0.25">
      <c r="B44">
        <v>41</v>
      </c>
      <c r="C44">
        <v>2.3938644926159998</v>
      </c>
      <c r="D44">
        <v>0</v>
      </c>
    </row>
    <row r="45" spans="2:4" x14ac:dyDescent="0.25">
      <c r="B45">
        <v>42</v>
      </c>
      <c r="C45">
        <v>2.380730634756</v>
      </c>
      <c r="D45">
        <v>0</v>
      </c>
    </row>
    <row r="46" spans="2:4" x14ac:dyDescent="0.25">
      <c r="B46">
        <v>43</v>
      </c>
      <c r="C46">
        <v>3.0178686727199997</v>
      </c>
      <c r="D46">
        <v>0</v>
      </c>
    </row>
    <row r="47" spans="2:4" x14ac:dyDescent="0.25">
      <c r="B47">
        <v>44</v>
      </c>
      <c r="C47">
        <v>3.0149500376399998</v>
      </c>
      <c r="D47">
        <v>0</v>
      </c>
    </row>
    <row r="48" spans="2:4" x14ac:dyDescent="0.25">
      <c r="B48">
        <v>45</v>
      </c>
      <c r="C48">
        <v>3.8438424003599998</v>
      </c>
      <c r="D48">
        <v>0</v>
      </c>
    </row>
    <row r="49" spans="2:4" x14ac:dyDescent="0.25">
      <c r="B49">
        <v>46</v>
      </c>
      <c r="C49">
        <v>3.8701101160799998</v>
      </c>
      <c r="D49">
        <v>0</v>
      </c>
    </row>
    <row r="50" spans="2:4" x14ac:dyDescent="0.25">
      <c r="B50">
        <v>47</v>
      </c>
      <c r="C50">
        <v>4.9383305553600003</v>
      </c>
      <c r="D50">
        <v>0</v>
      </c>
    </row>
    <row r="51" spans="2:4" x14ac:dyDescent="0.25">
      <c r="B51">
        <v>48</v>
      </c>
      <c r="C51">
        <v>4.912062839639999</v>
      </c>
      <c r="D51">
        <v>0</v>
      </c>
    </row>
    <row r="52" spans="2:4" x14ac:dyDescent="0.25">
      <c r="B52">
        <v>49</v>
      </c>
      <c r="C52">
        <v>6.2750654219999999</v>
      </c>
      <c r="D52">
        <v>0</v>
      </c>
    </row>
    <row r="53" spans="2:4" x14ac:dyDescent="0.25">
      <c r="B53">
        <v>50</v>
      </c>
      <c r="C53">
        <v>6.2750654219999999</v>
      </c>
      <c r="D53">
        <v>0</v>
      </c>
    </row>
    <row r="54" spans="2:4" x14ac:dyDescent="0.25">
      <c r="B54">
        <v>51</v>
      </c>
      <c r="C54">
        <v>7.9270128772800001</v>
      </c>
      <c r="D54">
        <v>0</v>
      </c>
    </row>
    <row r="55" spans="2:4" x14ac:dyDescent="0.25">
      <c r="B55">
        <v>52</v>
      </c>
      <c r="C55">
        <v>8.0437582804799987</v>
      </c>
      <c r="D55">
        <v>0</v>
      </c>
    </row>
    <row r="56" spans="2:4" x14ac:dyDescent="0.25">
      <c r="B56">
        <v>53</v>
      </c>
      <c r="C56">
        <v>10.29110729208</v>
      </c>
      <c r="D56">
        <v>0</v>
      </c>
    </row>
    <row r="57" spans="2:4" x14ac:dyDescent="0.25">
      <c r="B57">
        <v>54</v>
      </c>
      <c r="C57">
        <v>10.36991043924</v>
      </c>
      <c r="D57">
        <v>0</v>
      </c>
    </row>
    <row r="58" spans="2:4" x14ac:dyDescent="0.25">
      <c r="B58">
        <v>55</v>
      </c>
      <c r="C58">
        <v>5.0171337025200007</v>
      </c>
      <c r="D58">
        <v>0</v>
      </c>
    </row>
    <row r="59" spans="2:4" x14ac:dyDescent="0.25">
      <c r="B59">
        <v>56</v>
      </c>
      <c r="C59">
        <v>7.7022779761200004</v>
      </c>
      <c r="D59">
        <v>0</v>
      </c>
    </row>
    <row r="60" spans="2:4" x14ac:dyDescent="0.25">
      <c r="B60">
        <v>57</v>
      </c>
      <c r="C60">
        <v>8.7471493347599996</v>
      </c>
      <c r="D60">
        <v>0</v>
      </c>
    </row>
    <row r="61" spans="2:4" x14ac:dyDescent="0.25">
      <c r="B61">
        <v>58</v>
      </c>
      <c r="C61">
        <v>9.5556112519200003</v>
      </c>
      <c r="D61">
        <v>0</v>
      </c>
    </row>
    <row r="62" spans="2:4" x14ac:dyDescent="0.25">
      <c r="B62">
        <v>59</v>
      </c>
      <c r="C62">
        <v>9.5556112519200003</v>
      </c>
      <c r="D62">
        <v>0</v>
      </c>
    </row>
    <row r="63" spans="2:4" x14ac:dyDescent="0.25">
      <c r="B63">
        <v>60</v>
      </c>
      <c r="C63">
        <v>12.196975999319999</v>
      </c>
      <c r="D63">
        <v>0</v>
      </c>
    </row>
    <row r="64" spans="2:4" x14ac:dyDescent="0.25">
      <c r="B64">
        <v>61</v>
      </c>
      <c r="C64">
        <v>12.1707082836</v>
      </c>
      <c r="D64">
        <v>0</v>
      </c>
    </row>
    <row r="65" spans="2:4" x14ac:dyDescent="0.25">
      <c r="B65">
        <v>62</v>
      </c>
      <c r="C65">
        <v>15.115611079319999</v>
      </c>
      <c r="D65">
        <v>0</v>
      </c>
    </row>
    <row r="66" spans="2:4" x14ac:dyDescent="0.25">
      <c r="B66">
        <v>63</v>
      </c>
      <c r="C66">
        <v>15.3812068716</v>
      </c>
      <c r="D66">
        <v>0</v>
      </c>
    </row>
    <row r="67" spans="2:4" x14ac:dyDescent="0.25">
      <c r="B67">
        <v>64</v>
      </c>
      <c r="C67">
        <v>19.543180495679998</v>
      </c>
      <c r="D67">
        <v>0</v>
      </c>
    </row>
    <row r="68" spans="2:4" x14ac:dyDescent="0.25">
      <c r="B68">
        <v>65</v>
      </c>
      <c r="C68">
        <v>19.464377348519999</v>
      </c>
      <c r="D68">
        <v>0</v>
      </c>
    </row>
    <row r="69" spans="2:4" x14ac:dyDescent="0.25">
      <c r="B69">
        <v>66</v>
      </c>
      <c r="C69">
        <v>25.771547756399997</v>
      </c>
      <c r="D69">
        <v>0</v>
      </c>
    </row>
    <row r="70" spans="2:4" x14ac:dyDescent="0.25">
      <c r="B70">
        <v>67</v>
      </c>
      <c r="C70">
        <v>24.639117345359999</v>
      </c>
      <c r="D70">
        <v>0</v>
      </c>
    </row>
    <row r="71" spans="2:4" x14ac:dyDescent="0.25">
      <c r="B71">
        <v>68</v>
      </c>
      <c r="C71">
        <v>29.507400658799998</v>
      </c>
      <c r="D71">
        <v>0</v>
      </c>
    </row>
    <row r="72" spans="2:4" x14ac:dyDescent="0.25">
      <c r="B72">
        <v>69</v>
      </c>
      <c r="C72">
        <v>33.038949105599997</v>
      </c>
      <c r="D72">
        <v>0</v>
      </c>
    </row>
    <row r="73" spans="2:4" x14ac:dyDescent="0.25">
      <c r="B73">
        <v>70</v>
      </c>
      <c r="C73">
        <v>29.624146061999998</v>
      </c>
      <c r="D73">
        <v>0</v>
      </c>
    </row>
    <row r="74" spans="2:4" x14ac:dyDescent="0.25">
      <c r="B74">
        <v>71</v>
      </c>
      <c r="C74">
        <v>40.277164104000001</v>
      </c>
      <c r="D74">
        <v>0</v>
      </c>
    </row>
    <row r="75" spans="2:4" x14ac:dyDescent="0.25">
      <c r="B75">
        <v>72</v>
      </c>
      <c r="C75">
        <v>42.553699466400005</v>
      </c>
      <c r="D75">
        <v>0</v>
      </c>
    </row>
    <row r="76" spans="2:4" x14ac:dyDescent="0.25">
      <c r="B76">
        <v>73</v>
      </c>
      <c r="C76">
        <v>52.214381581200001</v>
      </c>
      <c r="D76">
        <v>0</v>
      </c>
    </row>
    <row r="77" spans="2:4" x14ac:dyDescent="0.25">
      <c r="B77">
        <v>74</v>
      </c>
      <c r="C77">
        <v>51.864145371599996</v>
      </c>
      <c r="D77">
        <v>0</v>
      </c>
    </row>
    <row r="78" spans="2:4" x14ac:dyDescent="0.25">
      <c r="B78">
        <v>75</v>
      </c>
      <c r="C78">
        <v>66.16545726359999</v>
      </c>
      <c r="D78">
        <v>0</v>
      </c>
    </row>
    <row r="79" spans="2:4" x14ac:dyDescent="0.25">
      <c r="B79">
        <v>76</v>
      </c>
      <c r="C79">
        <v>66.194643614400007</v>
      </c>
      <c r="D79">
        <v>0</v>
      </c>
    </row>
    <row r="80" spans="2:4" x14ac:dyDescent="0.25">
      <c r="B80">
        <v>77</v>
      </c>
      <c r="C80">
        <v>84.377740162800009</v>
      </c>
      <c r="D80">
        <v>0</v>
      </c>
    </row>
    <row r="81" spans="2:4" x14ac:dyDescent="0.25">
      <c r="B81">
        <v>78</v>
      </c>
      <c r="C81">
        <v>84.552858267600001</v>
      </c>
      <c r="D81">
        <v>0</v>
      </c>
    </row>
    <row r="82" spans="2:4" x14ac:dyDescent="0.25">
      <c r="B82">
        <v>79</v>
      </c>
      <c r="C82">
        <v>106.76367122640001</v>
      </c>
      <c r="D82">
        <v>0</v>
      </c>
    </row>
    <row r="83" spans="2:4" x14ac:dyDescent="0.25">
      <c r="B83">
        <v>80</v>
      </c>
      <c r="C83">
        <v>106.1799442104</v>
      </c>
      <c r="D83">
        <v>0</v>
      </c>
    </row>
    <row r="84" spans="2:4" x14ac:dyDescent="0.25">
      <c r="B84">
        <v>81</v>
      </c>
      <c r="C84">
        <v>136.2710718852</v>
      </c>
      <c r="D84">
        <v>0</v>
      </c>
    </row>
    <row r="85" spans="2:4" x14ac:dyDescent="0.25">
      <c r="B85">
        <v>82</v>
      </c>
      <c r="C85">
        <v>136.76723984880002</v>
      </c>
      <c r="D85">
        <v>0</v>
      </c>
    </row>
    <row r="86" spans="2:4" x14ac:dyDescent="0.25">
      <c r="B86">
        <v>83</v>
      </c>
      <c r="C86">
        <v>184.9539050196</v>
      </c>
      <c r="D86">
        <v>0</v>
      </c>
    </row>
    <row r="87" spans="2:4" x14ac:dyDescent="0.25">
      <c r="B87">
        <v>84</v>
      </c>
      <c r="C87">
        <v>90.565246532399996</v>
      </c>
      <c r="D87">
        <v>0</v>
      </c>
    </row>
    <row r="88" spans="2:4" x14ac:dyDescent="0.25">
      <c r="B88">
        <v>85</v>
      </c>
      <c r="C88">
        <v>137.46771226799999</v>
      </c>
      <c r="D88">
        <v>0</v>
      </c>
    </row>
    <row r="89" spans="2:4" x14ac:dyDescent="0.25">
      <c r="B89">
        <v>86</v>
      </c>
      <c r="C89">
        <v>161.02109736360001</v>
      </c>
      <c r="D89">
        <v>0</v>
      </c>
    </row>
    <row r="90" spans="2:4" x14ac:dyDescent="0.25">
      <c r="B90">
        <v>87</v>
      </c>
      <c r="C90">
        <v>173.0458738932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191.08303868760001</v>
      </c>
    </row>
    <row r="3" spans="2:9" x14ac:dyDescent="0.25">
      <c r="B3" s="18">
        <v>150</v>
      </c>
      <c r="C3" s="18">
        <v>200</v>
      </c>
      <c r="D3" s="1">
        <v>173.00501300208001</v>
      </c>
      <c r="E3" s="19" t="str">
        <f>IF(D3="","N/A",IF(OR(D3&lt;B3,D3&gt;C3),"FAIL","PASS"))</f>
        <v>PASS</v>
      </c>
      <c r="H3" t="s">
        <v>39</v>
      </c>
      <c r="I3">
        <v>172.92912848999998</v>
      </c>
    </row>
    <row r="4" spans="2:9" x14ac:dyDescent="0.25">
      <c r="H4" t="s">
        <v>40</v>
      </c>
      <c r="I4">
        <v>167.79233074919998</v>
      </c>
    </row>
    <row r="5" spans="2:9" x14ac:dyDescent="0.25">
      <c r="H5" t="s">
        <v>41</v>
      </c>
      <c r="I5">
        <v>166.15789510439998</v>
      </c>
    </row>
    <row r="6" spans="2:9" x14ac:dyDescent="0.25">
      <c r="B6" s="15" t="s">
        <v>23</v>
      </c>
      <c r="H6" t="s">
        <v>42</v>
      </c>
      <c r="I6">
        <v>167.06267197919999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0.13954248366013086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191.024665986</v>
      </c>
      <c r="J2" t="s">
        <v>26</v>
      </c>
    </row>
    <row r="3" spans="2:10" x14ac:dyDescent="0.25">
      <c r="B3" s="18">
        <v>100</v>
      </c>
      <c r="C3" s="18"/>
      <c r="D3" s="1">
        <v>571.11692844677145</v>
      </c>
      <c r="E3" s="19" t="str">
        <f>IF(D3="","N/A",IF(OR(D3&lt;B3),"FAIL","PASS"))</f>
        <v>PASS</v>
      </c>
      <c r="I3">
        <v>0.33447558016799994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8.5136585283600005E-2</v>
      </c>
    </row>
    <row r="3" spans="2:9" x14ac:dyDescent="0.25">
      <c r="B3" s="18">
        <v>0.05</v>
      </c>
      <c r="C3" s="18">
        <v>0.1</v>
      </c>
      <c r="D3" s="1">
        <v>7.6981918870080018E-2</v>
      </c>
      <c r="E3" s="19" t="str">
        <f>IF(D3="","N/A",IF(OR(D3&lt;B3,D3&gt;C3),"FAIL","PASS"))</f>
        <v>PASS</v>
      </c>
      <c r="H3" t="s">
        <v>39</v>
      </c>
      <c r="I3">
        <v>7.7022779761200005E-2</v>
      </c>
    </row>
    <row r="4" spans="2:9" x14ac:dyDescent="0.25">
      <c r="H4" t="s">
        <v>40</v>
      </c>
      <c r="I4">
        <v>7.4687871697200009E-2</v>
      </c>
    </row>
    <row r="5" spans="2:9" x14ac:dyDescent="0.25">
      <c r="H5" t="s">
        <v>41</v>
      </c>
      <c r="I5">
        <v>7.4074958330400009E-2</v>
      </c>
    </row>
    <row r="6" spans="2:9" x14ac:dyDescent="0.25">
      <c r="H6" t="s">
        <v>42</v>
      </c>
      <c r="I6">
        <v>7.3987399277999993E-2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191.52083394960002</v>
      </c>
      <c r="J2">
        <v>73.695535769999992</v>
      </c>
      <c r="K2">
        <v>172.89994213919999</v>
      </c>
      <c r="L2">
        <v>63.334381235999999</v>
      </c>
    </row>
    <row r="3" spans="2:12" x14ac:dyDescent="0.25">
      <c r="B3" s="18">
        <v>50</v>
      </c>
      <c r="C3" s="18"/>
      <c r="D3" s="1">
        <v>57.497111075999996</v>
      </c>
      <c r="E3" s="19" t="str">
        <f>IF(D3="","N/A",IF(OR(D3&lt;B3),"FAIL","PASS"))</f>
        <v>PASS</v>
      </c>
      <c r="H3" t="s">
        <v>39</v>
      </c>
      <c r="I3">
        <v>173.39611010280001</v>
      </c>
      <c r="J3">
        <v>68.062570065599999</v>
      </c>
      <c r="K3">
        <v>166.4205722616</v>
      </c>
      <c r="L3">
        <v>64.531021618799997</v>
      </c>
    </row>
    <row r="4" spans="2:12" x14ac:dyDescent="0.25">
      <c r="H4" t="s">
        <v>40</v>
      </c>
      <c r="I4">
        <v>168.14256695879999</v>
      </c>
      <c r="J4">
        <v>67.770706557599993</v>
      </c>
      <c r="K4">
        <v>162.97658286719999</v>
      </c>
      <c r="L4">
        <v>63.655431094799994</v>
      </c>
    </row>
    <row r="5" spans="2:12" x14ac:dyDescent="0.25">
      <c r="H5" t="s">
        <v>41</v>
      </c>
      <c r="I5">
        <v>166.508131314</v>
      </c>
      <c r="J5">
        <v>73.666349419200003</v>
      </c>
      <c r="K5">
        <v>155.44650436079999</v>
      </c>
      <c r="L5">
        <v>58.285142547599996</v>
      </c>
    </row>
    <row r="6" spans="2:12" x14ac:dyDescent="0.25">
      <c r="H6" t="s">
        <v>42</v>
      </c>
      <c r="I6">
        <v>167.1210446808</v>
      </c>
      <c r="J6">
        <v>72.936690649200003</v>
      </c>
      <c r="K6">
        <v>157.898157828</v>
      </c>
      <c r="L6">
        <v>57.497111075999996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191.14141138919999</v>
      </c>
      <c r="J2">
        <v>73.724722120799996</v>
      </c>
      <c r="K2">
        <v>173.0458738932</v>
      </c>
      <c r="L2">
        <v>63.421940288400002</v>
      </c>
    </row>
    <row r="3" spans="2:12" x14ac:dyDescent="0.25">
      <c r="B3" s="18">
        <v>20</v>
      </c>
      <c r="C3" s="18"/>
      <c r="D3" s="1">
        <v>69.143054595715256</v>
      </c>
      <c r="E3" s="19" t="str">
        <f>IF(D3="","N/A",IF(OR(D3&lt;B3),"FAIL","PASS"))</f>
        <v>PASS</v>
      </c>
      <c r="G3" t="s">
        <v>38</v>
      </c>
      <c r="H3" t="s">
        <v>27</v>
      </c>
      <c r="I3">
        <v>0.33622676121599998</v>
      </c>
      <c r="J3">
        <v>0.37387715374799996</v>
      </c>
      <c r="K3">
        <v>0.34293962189999999</v>
      </c>
      <c r="L3">
        <v>0.89426978851200001</v>
      </c>
    </row>
    <row r="4" spans="2:12" x14ac:dyDescent="0.25">
      <c r="G4" t="s">
        <v>39</v>
      </c>
      <c r="H4" t="s">
        <v>26</v>
      </c>
      <c r="I4">
        <v>173.25017834880001</v>
      </c>
      <c r="J4">
        <v>68.150129117999995</v>
      </c>
      <c r="K4">
        <v>166.44975861239999</v>
      </c>
      <c r="L4">
        <v>64.618580671200007</v>
      </c>
    </row>
    <row r="5" spans="2:12" x14ac:dyDescent="0.25">
      <c r="G5" t="s">
        <v>39</v>
      </c>
      <c r="H5" t="s">
        <v>27</v>
      </c>
      <c r="I5">
        <v>0.33622676121599998</v>
      </c>
      <c r="J5">
        <v>0.34469080294800003</v>
      </c>
      <c r="K5">
        <v>0.34673384750399999</v>
      </c>
      <c r="L5">
        <v>0.87734170504799991</v>
      </c>
    </row>
    <row r="6" spans="2:12" x14ac:dyDescent="0.25">
      <c r="G6" t="s">
        <v>40</v>
      </c>
      <c r="H6" t="s">
        <v>26</v>
      </c>
      <c r="I6">
        <v>167.93826250319998</v>
      </c>
      <c r="J6">
        <v>67.8290792592</v>
      </c>
      <c r="K6">
        <v>163.06414191960002</v>
      </c>
      <c r="L6">
        <v>63.772176498</v>
      </c>
    </row>
    <row r="7" spans="2:12" x14ac:dyDescent="0.25">
      <c r="G7" t="s">
        <v>40</v>
      </c>
      <c r="H7" t="s">
        <v>27</v>
      </c>
      <c r="I7">
        <v>0.28337027991719999</v>
      </c>
      <c r="J7">
        <v>0.32951390053199997</v>
      </c>
      <c r="K7">
        <v>0.31988240476800001</v>
      </c>
      <c r="L7">
        <v>0.86566716472799998</v>
      </c>
    </row>
    <row r="8" spans="2:12" x14ac:dyDescent="0.25">
      <c r="G8" t="s">
        <v>41</v>
      </c>
      <c r="H8" t="s">
        <v>26</v>
      </c>
      <c r="I8">
        <v>166.2746405076</v>
      </c>
      <c r="J8">
        <v>73.724722120799996</v>
      </c>
      <c r="K8">
        <v>155.44650436079999</v>
      </c>
      <c r="L8">
        <v>58.401887950799996</v>
      </c>
    </row>
    <row r="9" spans="2:12" x14ac:dyDescent="0.25">
      <c r="G9" t="s">
        <v>41</v>
      </c>
      <c r="H9" t="s">
        <v>27</v>
      </c>
      <c r="I9">
        <v>0.26670487361039996</v>
      </c>
      <c r="J9">
        <v>0.37650392531999999</v>
      </c>
      <c r="K9">
        <v>0.29624146061999995</v>
      </c>
      <c r="L9">
        <v>0.84465299215200007</v>
      </c>
    </row>
    <row r="10" spans="2:12" x14ac:dyDescent="0.25">
      <c r="G10" t="s">
        <v>42</v>
      </c>
      <c r="H10" t="s">
        <v>26</v>
      </c>
      <c r="I10">
        <v>166.88755387439997</v>
      </c>
      <c r="J10">
        <v>72.995063350799995</v>
      </c>
      <c r="K10">
        <v>157.92734417880001</v>
      </c>
      <c r="L10">
        <v>57.526297426799999</v>
      </c>
    </row>
    <row r="11" spans="2:12" x14ac:dyDescent="0.25">
      <c r="G11" t="s">
        <v>42</v>
      </c>
      <c r="H11" t="s">
        <v>27</v>
      </c>
      <c r="I11">
        <v>0.27067421731919999</v>
      </c>
      <c r="J11">
        <v>0.36658056604799999</v>
      </c>
      <c r="K11">
        <v>0.29886823219199998</v>
      </c>
      <c r="L11">
        <v>0.82363881957600005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2023-07-27T08:55:00Z</dcterms:modified>
</cp:coreProperties>
</file>