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F80675B-AD60-4779-BD26-A653C3D1C390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<sst xmlns="http://schemas.openxmlformats.org/spreadsheetml/2006/main" count="171" uniqueCount="101">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</sst>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topLeftCell="A4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179.40849836759998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0.21610068867252435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628.48158131177001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0.17449999999999999</v>
      </c>
      <c r="E15" s="20">
        <f>ChromaticityCoordinates!G4</f>
        <v>0.49519999999999997</v>
      </c>
      <c r="F15" s="20" t="s">
        <v>49</v>
      </c>
      <c r="H15" s="26">
        <f>ChromaticityCoordinates!H4</f>
        <v>1.4418391033676391E-2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0.45219999999999999</v>
      </c>
      <c r="E16" s="20">
        <f>ChromaticityCoordinates!G5</f>
        <v>0.5282</v>
      </c>
      <c r="F16" s="20" t="s">
        <v>49</v>
      </c>
      <c r="H16" s="26">
        <f>ChromaticityCoordinates!H5</f>
        <v>1.2165525060596194E-3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0.12280000000000001</v>
      </c>
      <c r="E17" s="20">
        <f>ChromaticityCoordinates!G6</f>
        <v>0.56269999999999998</v>
      </c>
      <c r="F17" s="20" t="s">
        <v>49</v>
      </c>
      <c r="H17" s="26">
        <f>ChromaticityCoordinates!H6</f>
        <v>1.0822661410207749E-2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0.11990000000000001</v>
      </c>
      <c r="E18" s="20">
        <f>ChromaticityCoordinates!G7</f>
        <v>0.30320000000000003</v>
      </c>
      <c r="F18" s="20" t="s">
        <v>49</v>
      </c>
      <c r="H18" s="26">
        <f>ChromaticityCoordinates!H7</f>
        <v>2.0436486977952008E-2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7.5008921556000002E-2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63.655431094799994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65.505854097868507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7.5475903168799999E-2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0.1315428830556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0.16236366950040002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0.211746975054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0.27099526717799999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0.54257426137199993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0.69230024097599996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0.88230338468400005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1.1324304110399999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1.440054548472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1.8378645098759998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2.3483337853679997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2.9653332412800002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4.8332596924799995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6.1904250046799998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7.9036637966399992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9.8066138687999995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12.45965315652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16.285983746399999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20.383747398720001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24.350172472440001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29.945195920799996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38.584355757599994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52.156008879599995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66.807556981199994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85.049026231199989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106.6177394724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137.14666240919999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180.60513875039999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0.17449999999999999</v>
      </c>
      <c r="G4" s="4">
        <v>0.49519999999999997</v>
      </c>
      <c r="H4" s="3">
        <f>IF(OR((F4=""),(G4="")),"",SQRT((F4-C4)^2+(G4-D4)^2))</f>
        <v>1.4418391033676391E-2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-2.5000000000000022E-3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0.5282</v>
      </c>
      <c r="H5" s="3">
        <f t="shared" ref="H5:H7" si="0">IF(OR((F5=""),(G5="")),"",SQRT((F5-C5)^2+(G5-D5)^2))</f>
        <v>1.2165525060596194E-3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0.12280000000000001</v>
      </c>
      <c r="G6" s="4">
        <v>0.56269999999999998</v>
      </c>
      <c r="H6" s="3">
        <f t="shared" si="0"/>
        <v>1.0822661410207749E-2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1.0800000000000004E-2</v>
      </c>
      <c r="O6" s="3">
        <f t="shared" ref="O6:O7" si="6">IF(G6="","",G6-D6)</f>
        <v>6.9999999999992291E-4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0.11990000000000001</v>
      </c>
      <c r="G7" s="3">
        <v>0.30320000000000003</v>
      </c>
      <c r="H7" s="3">
        <f t="shared" si="0"/>
        <v>2.0436486977952008E-2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-3.0999999999999917E-3</v>
      </c>
      <c r="O7" s="3">
        <f t="shared" si="6"/>
        <v>2.0200000000000051E-2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204.5671327572</v>
      </c>
      <c r="F3" s="8"/>
    </row>
    <row r="4" spans="2:6" x14ac:dyDescent="0.25">
      <c r="B4" s="1" t="s">
        <v>39</v>
      </c>
      <c r="C4" s="18"/>
      <c r="D4" s="18"/>
      <c r="E4" s="1">
        <v>164.3483413548</v>
      </c>
      <c r="F4" s="8"/>
    </row>
    <row r="5" spans="2:6" x14ac:dyDescent="0.25">
      <c r="B5" s="1" t="s">
        <v>40</v>
      </c>
      <c r="C5" s="18"/>
      <c r="D5" s="18"/>
      <c r="E5" s="1">
        <v>166.44975861239999</v>
      </c>
      <c r="F5" s="8"/>
    </row>
    <row r="6" spans="2:6" x14ac:dyDescent="0.25">
      <c r="B6" s="1" t="s">
        <v>41</v>
      </c>
      <c r="C6" s="18"/>
      <c r="D6" s="18"/>
      <c r="E6" s="1">
        <v>181.45154292360002</v>
      </c>
      <c r="F6" s="8"/>
    </row>
    <row r="7" spans="2:6" x14ac:dyDescent="0.25">
      <c r="B7" s="1" t="s">
        <v>42</v>
      </c>
      <c r="C7" s="18"/>
      <c r="D7" s="18"/>
      <c r="E7" s="1">
        <v>181.18886576639997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1" sqref="D8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9.4417844838000003E-2</v>
      </c>
      <c r="D4">
        <v>0</v>
      </c>
    </row>
    <row r="5" spans="2:4" x14ac:dyDescent="0.25">
      <c r="B5">
        <v>2</v>
      </c>
      <c r="C5">
        <v>4.3137426482399994E-2</v>
      </c>
      <c r="D5">
        <v>0</v>
      </c>
    </row>
    <row r="6" spans="2:4" x14ac:dyDescent="0.25">
      <c r="B6">
        <v>3</v>
      </c>
      <c r="C6">
        <v>6.8792228835600003E-2</v>
      </c>
      <c r="D6">
        <v>0</v>
      </c>
    </row>
    <row r="7" spans="2:4" x14ac:dyDescent="0.25">
      <c r="B7">
        <v>4</v>
      </c>
      <c r="C7">
        <v>8.1634223187599997E-2</v>
      </c>
      <c r="D7">
        <v>0</v>
      </c>
    </row>
    <row r="8" spans="2:4" x14ac:dyDescent="0.25">
      <c r="B8">
        <v>5</v>
      </c>
      <c r="C8">
        <v>7.5154853310000005E-2</v>
      </c>
      <c r="D8">
        <v>0</v>
      </c>
    </row>
    <row r="9" spans="2:4" x14ac:dyDescent="0.25">
      <c r="B9">
        <v>6</v>
      </c>
      <c r="C9">
        <v>7.5154853310000005E-2</v>
      </c>
      <c r="D9">
        <v>0</v>
      </c>
    </row>
    <row r="10" spans="2:4" x14ac:dyDescent="0.25">
      <c r="B10">
        <v>7</v>
      </c>
      <c r="C10">
        <v>0.1054794717912</v>
      </c>
      <c r="D10">
        <v>0</v>
      </c>
    </row>
    <row r="11" spans="2:4" x14ac:dyDescent="0.25">
      <c r="B11">
        <v>8</v>
      </c>
      <c r="C11">
        <v>0.13142613765239999</v>
      </c>
      <c r="D11">
        <v>0</v>
      </c>
    </row>
    <row r="12" spans="2:4" x14ac:dyDescent="0.25">
      <c r="B12">
        <v>9</v>
      </c>
      <c r="C12">
        <v>0.13148451035399999</v>
      </c>
      <c r="D12">
        <v>0</v>
      </c>
    </row>
    <row r="13" spans="2:4" x14ac:dyDescent="0.25">
      <c r="B13">
        <v>10</v>
      </c>
      <c r="C13">
        <v>0.17202435161519999</v>
      </c>
      <c r="D13">
        <v>0</v>
      </c>
    </row>
    <row r="14" spans="2:4" x14ac:dyDescent="0.25">
      <c r="B14">
        <v>11</v>
      </c>
      <c r="C14">
        <v>0.1623928558512</v>
      </c>
      <c r="D14">
        <v>0</v>
      </c>
    </row>
    <row r="15" spans="2:4" x14ac:dyDescent="0.25">
      <c r="B15">
        <v>12</v>
      </c>
      <c r="C15">
        <v>0.1624512285528</v>
      </c>
      <c r="D15">
        <v>0</v>
      </c>
    </row>
    <row r="16" spans="2:4" x14ac:dyDescent="0.25">
      <c r="B16">
        <v>13</v>
      </c>
      <c r="C16">
        <v>0.2120680249128</v>
      </c>
      <c r="D16">
        <v>0</v>
      </c>
    </row>
    <row r="17" spans="2:4" x14ac:dyDescent="0.25">
      <c r="B17">
        <v>14</v>
      </c>
      <c r="C17">
        <v>0.21209721126360001</v>
      </c>
      <c r="D17">
        <v>0</v>
      </c>
    </row>
    <row r="18" spans="2:4" x14ac:dyDescent="0.25">
      <c r="B18">
        <v>15</v>
      </c>
      <c r="C18">
        <v>0.27152062149239997</v>
      </c>
      <c r="D18">
        <v>0</v>
      </c>
    </row>
    <row r="19" spans="2:4" x14ac:dyDescent="0.25">
      <c r="B19">
        <v>16</v>
      </c>
      <c r="C19">
        <v>0.271578994194</v>
      </c>
      <c r="D19">
        <v>0</v>
      </c>
    </row>
    <row r="20" spans="2:4" x14ac:dyDescent="0.25">
      <c r="B20">
        <v>17</v>
      </c>
      <c r="C20">
        <v>0.35081993661599997</v>
      </c>
      <c r="D20">
        <v>0</v>
      </c>
    </row>
    <row r="21" spans="2:4" x14ac:dyDescent="0.25">
      <c r="B21">
        <v>18</v>
      </c>
      <c r="C21">
        <v>0.35052807310799999</v>
      </c>
      <c r="D21">
        <v>0</v>
      </c>
    </row>
    <row r="22" spans="2:4" x14ac:dyDescent="0.25">
      <c r="B22">
        <v>19</v>
      </c>
      <c r="C22">
        <v>0.45063725635200003</v>
      </c>
      <c r="D22">
        <v>0</v>
      </c>
    </row>
    <row r="23" spans="2:4" x14ac:dyDescent="0.25">
      <c r="B23">
        <v>20</v>
      </c>
      <c r="C23">
        <v>0.422034632568</v>
      </c>
      <c r="D23">
        <v>0</v>
      </c>
    </row>
    <row r="24" spans="2:4" x14ac:dyDescent="0.25">
      <c r="B24">
        <v>21</v>
      </c>
      <c r="C24">
        <v>0.42232649607600004</v>
      </c>
      <c r="D24">
        <v>0</v>
      </c>
    </row>
    <row r="25" spans="2:4" x14ac:dyDescent="0.25">
      <c r="B25">
        <v>22</v>
      </c>
      <c r="C25">
        <v>0.54432544242000003</v>
      </c>
      <c r="D25">
        <v>0</v>
      </c>
    </row>
    <row r="26" spans="2:4" x14ac:dyDescent="0.25">
      <c r="B26">
        <v>23</v>
      </c>
      <c r="C26">
        <v>0.543157988388</v>
      </c>
      <c r="D26">
        <v>0</v>
      </c>
    </row>
    <row r="27" spans="2:4" x14ac:dyDescent="0.25">
      <c r="B27">
        <v>24</v>
      </c>
      <c r="C27">
        <v>0.69405142202400005</v>
      </c>
      <c r="D27">
        <v>0</v>
      </c>
    </row>
    <row r="28" spans="2:4" x14ac:dyDescent="0.25">
      <c r="B28">
        <v>25</v>
      </c>
      <c r="C28">
        <v>0.69521887605599997</v>
      </c>
      <c r="D28">
        <v>0</v>
      </c>
    </row>
    <row r="29" spans="2:4" x14ac:dyDescent="0.25">
      <c r="B29">
        <v>26</v>
      </c>
      <c r="C29">
        <v>0.88522201976399995</v>
      </c>
      <c r="D29">
        <v>0</v>
      </c>
    </row>
    <row r="30" spans="2:4" x14ac:dyDescent="0.25">
      <c r="B30">
        <v>27</v>
      </c>
      <c r="C30">
        <v>0.88493015625600002</v>
      </c>
      <c r="D30">
        <v>0</v>
      </c>
    </row>
    <row r="31" spans="2:4" x14ac:dyDescent="0.25">
      <c r="B31">
        <v>28</v>
      </c>
      <c r="C31">
        <v>1.1341815920880001</v>
      </c>
      <c r="D31">
        <v>0</v>
      </c>
    </row>
    <row r="32" spans="2:4" x14ac:dyDescent="0.25">
      <c r="B32">
        <v>29</v>
      </c>
      <c r="C32">
        <v>1.1344734555959999</v>
      </c>
      <c r="D32">
        <v>0</v>
      </c>
    </row>
    <row r="33" spans="2:4" x14ac:dyDescent="0.25">
      <c r="B33">
        <v>30</v>
      </c>
      <c r="C33">
        <v>1.4432650470600001</v>
      </c>
      <c r="D33">
        <v>0</v>
      </c>
    </row>
    <row r="34" spans="2:4" x14ac:dyDescent="0.25">
      <c r="B34">
        <v>31</v>
      </c>
      <c r="C34">
        <v>1.4409301389960001</v>
      </c>
      <c r="D34">
        <v>0</v>
      </c>
    </row>
    <row r="35" spans="2:4" x14ac:dyDescent="0.25">
      <c r="B35">
        <v>32</v>
      </c>
      <c r="C35">
        <v>1.8542088663239999</v>
      </c>
      <c r="D35">
        <v>0</v>
      </c>
    </row>
    <row r="36" spans="2:4" x14ac:dyDescent="0.25">
      <c r="B36">
        <v>33</v>
      </c>
      <c r="C36">
        <v>1.84311805302</v>
      </c>
      <c r="D36">
        <v>0</v>
      </c>
    </row>
    <row r="37" spans="2:4" x14ac:dyDescent="0.25">
      <c r="B37">
        <v>34</v>
      </c>
      <c r="C37">
        <v>2.342496515208</v>
      </c>
      <c r="D37">
        <v>0</v>
      </c>
    </row>
    <row r="38" spans="2:4" x14ac:dyDescent="0.25">
      <c r="B38">
        <v>35</v>
      </c>
      <c r="C38">
        <v>2.3535873285119999</v>
      </c>
      <c r="D38">
        <v>0</v>
      </c>
    </row>
    <row r="39" spans="2:4" x14ac:dyDescent="0.25">
      <c r="B39">
        <v>36</v>
      </c>
      <c r="C39">
        <v>2.9945195920800001</v>
      </c>
      <c r="D39">
        <v>0</v>
      </c>
    </row>
    <row r="40" spans="2:4" x14ac:dyDescent="0.25">
      <c r="B40">
        <v>37</v>
      </c>
      <c r="C40">
        <v>2.9916009569999997</v>
      </c>
      <c r="D40">
        <v>0</v>
      </c>
    </row>
    <row r="41" spans="2:4" x14ac:dyDescent="0.25">
      <c r="B41">
        <v>38</v>
      </c>
      <c r="C41">
        <v>3.8234119547999996</v>
      </c>
      <c r="D41">
        <v>0</v>
      </c>
    </row>
    <row r="42" spans="2:4" x14ac:dyDescent="0.25">
      <c r="B42">
        <v>39</v>
      </c>
      <c r="C42">
        <v>3.8204933197199997</v>
      </c>
      <c r="D42">
        <v>0</v>
      </c>
    </row>
    <row r="43" spans="2:4" x14ac:dyDescent="0.25">
      <c r="B43">
        <v>40</v>
      </c>
      <c r="C43">
        <v>4.8887137589999998</v>
      </c>
      <c r="D43">
        <v>0</v>
      </c>
    </row>
    <row r="44" spans="2:4" x14ac:dyDescent="0.25">
      <c r="B44">
        <v>41</v>
      </c>
      <c r="C44">
        <v>4.8478528678799995</v>
      </c>
      <c r="D44">
        <v>0</v>
      </c>
    </row>
    <row r="45" spans="2:4" x14ac:dyDescent="0.25">
      <c r="B45">
        <v>42</v>
      </c>
      <c r="C45">
        <v>6.2020995450000003</v>
      </c>
      <c r="D45">
        <v>0</v>
      </c>
    </row>
    <row r="46" spans="2:4" x14ac:dyDescent="0.25">
      <c r="B46">
        <v>43</v>
      </c>
      <c r="C46">
        <v>6.2342045308799996</v>
      </c>
      <c r="D46">
        <v>0</v>
      </c>
    </row>
    <row r="47" spans="2:4" x14ac:dyDescent="0.25">
      <c r="B47">
        <v>44</v>
      </c>
      <c r="C47">
        <v>7.9299315123600005</v>
      </c>
      <c r="D47">
        <v>0</v>
      </c>
    </row>
    <row r="48" spans="2:4" x14ac:dyDescent="0.25">
      <c r="B48">
        <v>45</v>
      </c>
      <c r="C48">
        <v>7.9270128772800001</v>
      </c>
      <c r="D48">
        <v>0</v>
      </c>
    </row>
    <row r="49" spans="2:4" x14ac:dyDescent="0.25">
      <c r="B49">
        <v>46</v>
      </c>
      <c r="C49">
        <v>10.15976871348</v>
      </c>
      <c r="D49">
        <v>0</v>
      </c>
    </row>
    <row r="50" spans="2:4" x14ac:dyDescent="0.25">
      <c r="B50">
        <v>47</v>
      </c>
      <c r="C50">
        <v>9.8445561248399986</v>
      </c>
      <c r="D50">
        <v>0</v>
      </c>
    </row>
    <row r="51" spans="2:4" x14ac:dyDescent="0.25">
      <c r="B51">
        <v>48</v>
      </c>
      <c r="C51">
        <v>13.02003109188</v>
      </c>
      <c r="D51">
        <v>0</v>
      </c>
    </row>
    <row r="52" spans="2:4" x14ac:dyDescent="0.25">
      <c r="B52">
        <v>49</v>
      </c>
      <c r="C52">
        <v>12.49467677748</v>
      </c>
      <c r="D52">
        <v>0</v>
      </c>
    </row>
    <row r="53" spans="2:4" x14ac:dyDescent="0.25">
      <c r="B53">
        <v>50</v>
      </c>
      <c r="C53">
        <v>12.48883950732</v>
      </c>
      <c r="D53">
        <v>0</v>
      </c>
    </row>
    <row r="54" spans="2:4" x14ac:dyDescent="0.25">
      <c r="B54">
        <v>51</v>
      </c>
      <c r="C54">
        <v>16.402729149599999</v>
      </c>
      <c r="D54">
        <v>0</v>
      </c>
    </row>
    <row r="55" spans="2:4" x14ac:dyDescent="0.25">
      <c r="B55">
        <v>52</v>
      </c>
      <c r="C55">
        <v>16.29473965164</v>
      </c>
      <c r="D55">
        <v>0</v>
      </c>
    </row>
    <row r="56" spans="2:4" x14ac:dyDescent="0.25">
      <c r="B56">
        <v>53</v>
      </c>
      <c r="C56">
        <v>21.139673884440001</v>
      </c>
      <c r="D56">
        <v>0</v>
      </c>
    </row>
    <row r="57" spans="2:4" x14ac:dyDescent="0.25">
      <c r="B57">
        <v>54</v>
      </c>
      <c r="C57">
        <v>20.231978374559997</v>
      </c>
      <c r="D57">
        <v>0</v>
      </c>
    </row>
    <row r="58" spans="2:4" x14ac:dyDescent="0.25">
      <c r="B58">
        <v>55</v>
      </c>
      <c r="C58">
        <v>21.600818227080001</v>
      </c>
      <c r="D58">
        <v>0</v>
      </c>
    </row>
    <row r="59" spans="2:4" x14ac:dyDescent="0.25">
      <c r="B59">
        <v>56</v>
      </c>
      <c r="C59">
        <v>26.889384992039997</v>
      </c>
      <c r="D59">
        <v>0</v>
      </c>
    </row>
    <row r="60" spans="2:4" x14ac:dyDescent="0.25">
      <c r="B60">
        <v>57</v>
      </c>
      <c r="C60">
        <v>27.592776046320001</v>
      </c>
      <c r="D60">
        <v>0</v>
      </c>
    </row>
    <row r="61" spans="2:4" x14ac:dyDescent="0.25">
      <c r="B61">
        <v>58</v>
      </c>
      <c r="C61">
        <v>12.909122958839999</v>
      </c>
      <c r="D61">
        <v>0</v>
      </c>
    </row>
    <row r="62" spans="2:4" x14ac:dyDescent="0.25">
      <c r="B62">
        <v>59</v>
      </c>
      <c r="C62">
        <v>19.7445663162</v>
      </c>
      <c r="D62">
        <v>0</v>
      </c>
    </row>
    <row r="63" spans="2:4" x14ac:dyDescent="0.25">
      <c r="B63">
        <v>60</v>
      </c>
      <c r="C63">
        <v>24.064146234599999</v>
      </c>
      <c r="D63">
        <v>0</v>
      </c>
    </row>
    <row r="64" spans="2:4" x14ac:dyDescent="0.25">
      <c r="B64">
        <v>61</v>
      </c>
      <c r="C64">
        <v>24.1662984624</v>
      </c>
      <c r="D64">
        <v>0</v>
      </c>
    </row>
    <row r="65" spans="2:4" x14ac:dyDescent="0.25">
      <c r="B65">
        <v>62</v>
      </c>
      <c r="C65">
        <v>25.050644891639998</v>
      </c>
      <c r="D65">
        <v>0</v>
      </c>
    </row>
    <row r="66" spans="2:4" x14ac:dyDescent="0.25">
      <c r="B66">
        <v>63</v>
      </c>
      <c r="C66">
        <v>26.121783965999999</v>
      </c>
      <c r="D66">
        <v>0</v>
      </c>
    </row>
    <row r="67" spans="2:4" x14ac:dyDescent="0.25">
      <c r="B67">
        <v>64</v>
      </c>
      <c r="C67">
        <v>31.404513460799997</v>
      </c>
      <c r="D67">
        <v>0</v>
      </c>
    </row>
    <row r="68" spans="2:4" x14ac:dyDescent="0.25">
      <c r="B68">
        <v>65</v>
      </c>
      <c r="C68">
        <v>33.009762754800001</v>
      </c>
      <c r="D68">
        <v>0</v>
      </c>
    </row>
    <row r="69" spans="2:4" x14ac:dyDescent="0.25">
      <c r="B69">
        <v>66</v>
      </c>
      <c r="C69">
        <v>43.020681079200003</v>
      </c>
      <c r="D69">
        <v>0</v>
      </c>
    </row>
    <row r="70" spans="2:4" x14ac:dyDescent="0.25">
      <c r="B70">
        <v>67</v>
      </c>
      <c r="C70">
        <v>39.985300596000002</v>
      </c>
      <c r="D70">
        <v>0</v>
      </c>
    </row>
    <row r="71" spans="2:4" x14ac:dyDescent="0.25">
      <c r="B71">
        <v>68</v>
      </c>
      <c r="C71">
        <v>52.5062450892</v>
      </c>
      <c r="D71">
        <v>0</v>
      </c>
    </row>
    <row r="72" spans="2:4" x14ac:dyDescent="0.25">
      <c r="B72">
        <v>69</v>
      </c>
      <c r="C72">
        <v>52.681363193999999</v>
      </c>
      <c r="D72">
        <v>0</v>
      </c>
    </row>
    <row r="73" spans="2:4" x14ac:dyDescent="0.25">
      <c r="B73">
        <v>70</v>
      </c>
      <c r="C73">
        <v>66.340575368399996</v>
      </c>
      <c r="D73">
        <v>0</v>
      </c>
    </row>
    <row r="74" spans="2:4" x14ac:dyDescent="0.25">
      <c r="B74">
        <v>71</v>
      </c>
      <c r="C74">
        <v>66.778370630400005</v>
      </c>
      <c r="D74">
        <v>0</v>
      </c>
    </row>
    <row r="75" spans="2:4" x14ac:dyDescent="0.25">
      <c r="B75">
        <v>72</v>
      </c>
      <c r="C75">
        <v>85.282517037600002</v>
      </c>
      <c r="D75">
        <v>0</v>
      </c>
    </row>
    <row r="76" spans="2:4" x14ac:dyDescent="0.25">
      <c r="B76">
        <v>73</v>
      </c>
      <c r="C76">
        <v>85.253330686799998</v>
      </c>
      <c r="D76">
        <v>0</v>
      </c>
    </row>
    <row r="77" spans="2:4" x14ac:dyDescent="0.25">
      <c r="B77">
        <v>74</v>
      </c>
      <c r="C77">
        <v>107.23065283919999</v>
      </c>
      <c r="D77">
        <v>0</v>
      </c>
    </row>
    <row r="78" spans="2:4" x14ac:dyDescent="0.25">
      <c r="B78">
        <v>75</v>
      </c>
      <c r="C78">
        <v>107.61007539959999</v>
      </c>
      <c r="D78">
        <v>0</v>
      </c>
    </row>
    <row r="79" spans="2:4" x14ac:dyDescent="0.25">
      <c r="B79">
        <v>76</v>
      </c>
      <c r="C79">
        <v>136.38781728839999</v>
      </c>
      <c r="D79">
        <v>0</v>
      </c>
    </row>
    <row r="80" spans="2:4" x14ac:dyDescent="0.25">
      <c r="B80">
        <v>77</v>
      </c>
      <c r="C80">
        <v>136.21269918359999</v>
      </c>
      <c r="D80">
        <v>0</v>
      </c>
    </row>
    <row r="81" spans="2:4" x14ac:dyDescent="0.25">
      <c r="B81">
        <v>78</v>
      </c>
      <c r="C81">
        <v>180.83862955680002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204.27526924919999</v>
      </c>
    </row>
    <row r="3" spans="2:9" x14ac:dyDescent="0.25">
      <c r="B3" s="18">
        <v>150</v>
      </c>
      <c r="C3" s="18">
        <v>200</v>
      </c>
      <c r="D3" s="1">
        <v>179.40849836759998</v>
      </c>
      <c r="E3" s="19" t="str">
        <f>IF(D3="","N/A",IF(OR(D3&lt;B3,D3&gt;C3),"FAIL","PASS"))</f>
        <v>PASS</v>
      </c>
      <c r="H3" t="s">
        <v>39</v>
      </c>
      <c r="I3">
        <v>164.43590040719999</v>
      </c>
    </row>
    <row r="4" spans="2:9" x14ac:dyDescent="0.25">
      <c r="H4" t="s">
        <v>40</v>
      </c>
      <c r="I4">
        <v>166.68324941880002</v>
      </c>
    </row>
    <row r="5" spans="2:9" x14ac:dyDescent="0.25">
      <c r="H5" t="s">
        <v>41</v>
      </c>
      <c r="I5">
        <v>181.01374766160001</v>
      </c>
    </row>
    <row r="6" spans="2:9" x14ac:dyDescent="0.25">
      <c r="B6" s="15" t="s">
        <v>23</v>
      </c>
      <c r="H6" t="s">
        <v>42</v>
      </c>
      <c r="I6">
        <v>180.63432510119998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0.21610068867252435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204.15852384600001</v>
      </c>
      <c r="J2" t="s">
        <v>26</v>
      </c>
    </row>
    <row r="3" spans="2:10" x14ac:dyDescent="0.25">
      <c r="B3" s="18">
        <v>100</v>
      </c>
      <c r="C3" s="18"/>
      <c r="D3" s="1">
        <v>628.48158131177001</v>
      </c>
      <c r="E3" s="19" t="str">
        <f>IF(D3="","N/A",IF(OR(D3&lt;B3),"FAIL","PASS"))</f>
        <v>PASS</v>
      </c>
      <c r="I3">
        <v>0.32484408440399998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8.5486821493199999E-2</v>
      </c>
    </row>
    <row r="3" spans="2:9" x14ac:dyDescent="0.25">
      <c r="B3" s="18">
        <v>0.05</v>
      </c>
      <c r="C3" s="18">
        <v>0.1</v>
      </c>
      <c r="D3" s="1">
        <v>7.5008921556000002E-2</v>
      </c>
      <c r="E3" s="19" t="str">
        <f>IF(D3="","N/A",IF(OR(D3&lt;B3,D3&gt;C3),"FAIL","PASS"))</f>
        <v>PASS</v>
      </c>
      <c r="H3" t="s">
        <v>39</v>
      </c>
      <c r="I3">
        <v>6.8821415186400003E-2</v>
      </c>
    </row>
    <row r="4" spans="2:9" x14ac:dyDescent="0.25">
      <c r="H4" t="s">
        <v>40</v>
      </c>
      <c r="I4">
        <v>6.9813751113599998E-2</v>
      </c>
    </row>
    <row r="5" spans="2:9" x14ac:dyDescent="0.25">
      <c r="H5" t="s">
        <v>41</v>
      </c>
      <c r="I5">
        <v>7.5767766676799991E-2</v>
      </c>
    </row>
    <row r="6" spans="2:9" x14ac:dyDescent="0.25">
      <c r="H6" t="s">
        <v>42</v>
      </c>
      <c r="I6">
        <v>7.5154853310000005E-2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204.4212010032</v>
      </c>
      <c r="J2">
        <v>82.247136554400001</v>
      </c>
      <c r="K2">
        <v>187.20125403119999</v>
      </c>
      <c r="L2">
        <v>70.981205145600001</v>
      </c>
    </row>
    <row r="3" spans="2:12" x14ac:dyDescent="0.25">
      <c r="B3" s="18">
        <v>50</v>
      </c>
      <c r="C3" s="18"/>
      <c r="D3" s="1">
        <v>63.655431094799994</v>
      </c>
      <c r="E3" s="19" t="str">
        <f>IF(D3="","N/A",IF(OR(D3&lt;B3),"FAIL","PASS"))</f>
        <v>PASS</v>
      </c>
      <c r="H3" t="s">
        <v>39</v>
      </c>
      <c r="I3">
        <v>164.66939121360002</v>
      </c>
      <c r="J3">
        <v>73.607976717599996</v>
      </c>
      <c r="K3">
        <v>163.44356447999999</v>
      </c>
      <c r="L3">
        <v>70.514223532800003</v>
      </c>
    </row>
    <row r="4" spans="2:12" x14ac:dyDescent="0.25">
      <c r="H4" t="s">
        <v>40</v>
      </c>
      <c r="I4">
        <v>166.91674022519999</v>
      </c>
      <c r="J4">
        <v>74.016585628800001</v>
      </c>
      <c r="K4">
        <v>163.56030988319998</v>
      </c>
      <c r="L4">
        <v>70.163987323200004</v>
      </c>
    </row>
    <row r="5" spans="2:12" x14ac:dyDescent="0.25">
      <c r="H5" t="s">
        <v>41</v>
      </c>
      <c r="I5">
        <v>180.92618860919998</v>
      </c>
      <c r="J5">
        <v>81.138055223999999</v>
      </c>
      <c r="K5">
        <v>167.38372183799999</v>
      </c>
      <c r="L5">
        <v>63.655431094799994</v>
      </c>
    </row>
    <row r="6" spans="2:12" x14ac:dyDescent="0.25">
      <c r="H6" t="s">
        <v>42</v>
      </c>
      <c r="I6">
        <v>180.60513875039999</v>
      </c>
      <c r="J6">
        <v>81.167241574800002</v>
      </c>
      <c r="K6">
        <v>169.718629902</v>
      </c>
      <c r="L6">
        <v>63.742990147199997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204.01259209200001</v>
      </c>
      <c r="J2">
        <v>82.217950203599997</v>
      </c>
      <c r="K2">
        <v>187.1136949788</v>
      </c>
      <c r="L2">
        <v>71.010391496400004</v>
      </c>
    </row>
    <row r="3" spans="2:12" x14ac:dyDescent="0.25">
      <c r="B3" s="18">
        <v>20</v>
      </c>
      <c r="C3" s="18"/>
      <c r="D3" s="1">
        <v>65.505854097868507</v>
      </c>
      <c r="E3" s="19" t="str">
        <f>IF(D3="","N/A",IF(OR(D3&lt;B3),"FAIL","PASS"))</f>
        <v>PASS</v>
      </c>
      <c r="G3" t="s">
        <v>38</v>
      </c>
      <c r="H3" t="s">
        <v>27</v>
      </c>
      <c r="I3">
        <v>0.326011538436</v>
      </c>
      <c r="J3">
        <v>0.38613542108399995</v>
      </c>
      <c r="K3">
        <v>0.34293962189999999</v>
      </c>
      <c r="L3">
        <v>1.036699180416</v>
      </c>
    </row>
    <row r="4" spans="2:12" x14ac:dyDescent="0.25">
      <c r="G4" t="s">
        <v>39</v>
      </c>
      <c r="H4" t="s">
        <v>26</v>
      </c>
      <c r="I4">
        <v>164.52345945960002</v>
      </c>
      <c r="J4">
        <v>73.578790366799993</v>
      </c>
      <c r="K4">
        <v>163.32681907680001</v>
      </c>
      <c r="L4">
        <v>70.601782585199999</v>
      </c>
    </row>
    <row r="5" spans="2:12" x14ac:dyDescent="0.25">
      <c r="G5" t="s">
        <v>39</v>
      </c>
      <c r="H5" t="s">
        <v>27</v>
      </c>
      <c r="I5">
        <v>0.27152062149239997</v>
      </c>
      <c r="J5">
        <v>0.33651862472400002</v>
      </c>
      <c r="K5">
        <v>0.30441363884399997</v>
      </c>
      <c r="L5">
        <v>1.0115989187280001</v>
      </c>
    </row>
    <row r="6" spans="2:12" x14ac:dyDescent="0.25">
      <c r="G6" t="s">
        <v>40</v>
      </c>
      <c r="H6" t="s">
        <v>26</v>
      </c>
      <c r="I6">
        <v>166.77080847119998</v>
      </c>
      <c r="J6">
        <v>74.074958330400008</v>
      </c>
      <c r="K6">
        <v>163.53112353239999</v>
      </c>
      <c r="L6">
        <v>70.222360024799997</v>
      </c>
    </row>
    <row r="7" spans="2:12" x14ac:dyDescent="0.25">
      <c r="G7" t="s">
        <v>40</v>
      </c>
      <c r="H7" t="s">
        <v>27</v>
      </c>
      <c r="I7">
        <v>0.27192923040360001</v>
      </c>
      <c r="J7">
        <v>0.33651862472400002</v>
      </c>
      <c r="K7">
        <v>0.307040410416</v>
      </c>
      <c r="L7">
        <v>1.0005081054239999</v>
      </c>
    </row>
    <row r="8" spans="2:12" x14ac:dyDescent="0.25">
      <c r="G8" t="s">
        <v>41</v>
      </c>
      <c r="H8" t="s">
        <v>26</v>
      </c>
      <c r="I8">
        <v>180.75107050439999</v>
      </c>
      <c r="J8">
        <v>81.167241574800002</v>
      </c>
      <c r="K8">
        <v>167.29616278560002</v>
      </c>
      <c r="L8">
        <v>63.684617445599997</v>
      </c>
    </row>
    <row r="9" spans="2:12" x14ac:dyDescent="0.25">
      <c r="G9" t="s">
        <v>41</v>
      </c>
      <c r="H9" t="s">
        <v>27</v>
      </c>
      <c r="I9">
        <v>0.29886823219199998</v>
      </c>
      <c r="J9">
        <v>0.38117374144799998</v>
      </c>
      <c r="K9">
        <v>0.31141836303599996</v>
      </c>
      <c r="L9">
        <v>0.97219734514799994</v>
      </c>
    </row>
    <row r="10" spans="2:12" x14ac:dyDescent="0.25">
      <c r="G10" t="s">
        <v>42</v>
      </c>
      <c r="H10" t="s">
        <v>26</v>
      </c>
      <c r="I10">
        <v>180.54676604880001</v>
      </c>
      <c r="J10">
        <v>81.225614276399995</v>
      </c>
      <c r="K10">
        <v>169.63107084960001</v>
      </c>
      <c r="L10">
        <v>63.742990147199997</v>
      </c>
    </row>
    <row r="11" spans="2:12" x14ac:dyDescent="0.25">
      <c r="G11" t="s">
        <v>42</v>
      </c>
      <c r="H11" t="s">
        <v>27</v>
      </c>
      <c r="I11">
        <v>0.29273909852399999</v>
      </c>
      <c r="J11">
        <v>0.38234119548000001</v>
      </c>
      <c r="K11">
        <v>0.31375327109999995</v>
      </c>
      <c r="L11">
        <v>0.93717372418799993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2023-07-27T13:11:22Z</dcterms:modified>
</cp:coreProperties>
</file>