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450D360A-33E8-4499-BB37-509317588284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<sst xmlns="http://schemas.openxmlformats.org/spreadsheetml/2006/main" count="171" uniqueCount="101">
  <si>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</si>
  <si>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</si>
  <si>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</si>
  <si>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</si>
  <si>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</si>
  <si>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</si>
  <si>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</si>
  <si>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</si>
  <si>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</si>
  <si>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</si>
  <si>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</si>
  <si>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</si>
  <si>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</si>
  <si>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</si>
  <si>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</si>
  <si>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</si>
  <si>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</si>
  <si>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</si>
  <si>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</si>
  <si>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</si>
  <si>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</si>
  <si>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</si>
  <si>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</si>
  <si>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</si>
  <si>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</si>
  <si>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</si>
  <si>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</si>
  <si>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</si>
  <si>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</si>
  <si>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</si>
  <si>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</si>
  <si>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</si>
  <si>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</si>
  <si>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</si>
  <si>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</si>
  <si>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</si>
  <si>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</si>
  <si>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</si>
  <si>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</si>
  <si>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</si>
  <si>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</si>
  <si>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</si>
  <si>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</si>
  <si>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</si>
  <si>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</si>
  <si>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</si>
  <si>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</si>
  <si>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</si>
  <si>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</si>
  <si>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</si>
  <si>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</si>
  <si>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</si>
  <si>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</si>
  <si>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</si>
  <si>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</si>
  <si>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</si>
  <si>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</si>
  <si>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</si>
  <si>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</si>
  <si>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</si>
  <si>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</si>
  <si>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</si>
  <si>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</si>
  <si>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</si>
  <si>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</si>
  <si>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</si>
  <si>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</si>
  <si>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</si>
  <si>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</si>
  <si>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</si>
  <si>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</si>
  <si>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</si>
  <si>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</si>
  <si>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</si>
  <si>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</si>
  <si>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</si>
  <si>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</si>
  <si>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</si>
  <si>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</si>
  <si>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</si>
  <si>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</si>
  <si>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</si>
  <si>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</si>
  <si>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</si>
  <si>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</si>
  <si>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</si>
  <si>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</si>
  <si>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</si>
  <si>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</si>
  <si>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</si>
  <si>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</si>
  <si>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</si>
  <si>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</si>
  <si>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</si>
  <si>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</si>
  <si>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</si>
  <si>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</si>
  <si>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</si>
  <si>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</si>
  <si>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</si>
  <si>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S23166789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</si>
</sst>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176.56574779967997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0.16374269005847944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680.57259713701444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0.17519999999999999</v>
      </c>
      <c r="E15" s="20">
        <f>ChromaticityCoordinates!G4</f>
        <v>0.49399999999999999</v>
      </c>
      <c r="F15" s="20" t="s">
        <v>49</v>
      </c>
      <c r="H15" s="26">
        <f>ChromaticityCoordinates!H4</f>
        <v>1.3124023773218346E-2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0.45050000000000001</v>
      </c>
      <c r="E16" s="20">
        <f>ChromaticityCoordinates!G5</f>
        <v>0.52829999999999999</v>
      </c>
      <c r="F16" s="20" t="s">
        <v>49</v>
      </c>
      <c r="H16" s="26">
        <f>ChromaticityCoordinates!H5</f>
        <v>5.8309518948451342E-4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0.1245</v>
      </c>
      <c r="E17" s="20">
        <f>ChromaticityCoordinates!G6</f>
        <v>0.56230000000000002</v>
      </c>
      <c r="F17" s="20" t="s">
        <v>49</v>
      </c>
      <c r="H17" s="26">
        <f>ChromaticityCoordinates!H6</f>
        <v>1.2503599481749242E-2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0.1211</v>
      </c>
      <c r="E18" s="20">
        <f>ChromaticityCoordinates!G7</f>
        <v>0.29920000000000002</v>
      </c>
      <c r="F18" s="20" t="s">
        <v>49</v>
      </c>
      <c r="H18" s="26">
        <f>ChromaticityCoordinates!H7</f>
        <v>1.631103920662327E-2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7.3578790366799998E-2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60.123882647999999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67.47384155455903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7.2936690649199998E-2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0.12766109839920001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0.16697511292680001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0.20544272328119997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0.26244366639360001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0.33943725980400002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0.43604408095199998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0.56125352588400002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0.71652491214000003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0.91294905302399998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1.095363745524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1.3956912952559999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1.7835778973879999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2.2855831311479999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2.8850707765799997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3.68623610604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4.6960838437199994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5.9802832789199991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7.5680207624399998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9.5059944555599998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12.5793171948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15.807327593279998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19.149164759879998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25.00978400052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31.667190617999999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41.152754627999997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52.447872387599993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66.428134420799992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84.231808408800006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106.88041662959999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137.75957577599999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175.0305457476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0.17519999999999999</v>
      </c>
      <c r="G4" s="4">
        <v>0.49399999999999999</v>
      </c>
      <c r="H4" s="3">
        <f>IF(OR((F4=""),(G4="")),"",SQRT((F4-C4)^2+(G4-D4)^2))</f>
        <v>1.3124023773218346E-2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-1.799999999999996E-3</v>
      </c>
      <c r="O4" s="3">
        <f>IF(G4="","",G4-D4)</f>
        <v>1.3000000000000012E-2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0.45050000000000001</v>
      </c>
      <c r="G5" s="4">
        <v>0.52829999999999999</v>
      </c>
      <c r="H5" s="3">
        <f t="shared" ref="H5:H7" si="0">IF(OR((F5=""),(G5="")),"",SQRT((F5-C5)^2+(G5-D5)^2))</f>
        <v>5.8309518948451342E-4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-5.0000000000000044E-4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0.1245</v>
      </c>
      <c r="G6" s="4">
        <v>0.56230000000000002</v>
      </c>
      <c r="H6" s="3">
        <f t="shared" si="0"/>
        <v>1.2503599481749242E-2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1.2499999999999997E-2</v>
      </c>
      <c r="O6" s="3">
        <f t="shared" ref="O6:O7" si="6">IF(G6="","",G6-D6)</f>
        <v>2.9999999999996696E-4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0.1211</v>
      </c>
      <c r="G7" s="3">
        <v>0.29920000000000002</v>
      </c>
      <c r="H7" s="3">
        <f t="shared" si="0"/>
        <v>1.631103920662327E-2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-1.8999999999999989E-3</v>
      </c>
      <c r="O7" s="3">
        <f t="shared" si="6"/>
        <v>1.6200000000000048E-2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194.43946902960002</v>
      </c>
      <c r="F3" s="8"/>
    </row>
    <row r="4" spans="2:6" x14ac:dyDescent="0.25">
      <c r="B4" s="1" t="s">
        <v>39</v>
      </c>
      <c r="C4" s="18"/>
      <c r="D4" s="18"/>
      <c r="E4" s="1">
        <v>164.99044107239999</v>
      </c>
      <c r="F4" s="8"/>
    </row>
    <row r="5" spans="2:6" x14ac:dyDescent="0.25">
      <c r="B5" s="1" t="s">
        <v>40</v>
      </c>
      <c r="C5" s="18"/>
      <c r="D5" s="18"/>
      <c r="E5" s="1">
        <v>166.12870875360002</v>
      </c>
      <c r="F5" s="8"/>
    </row>
    <row r="6" spans="2:6" x14ac:dyDescent="0.25">
      <c r="B6" s="1" t="s">
        <v>41</v>
      </c>
      <c r="C6" s="18"/>
      <c r="D6" s="18"/>
      <c r="E6" s="1">
        <v>182.4146925</v>
      </c>
      <c r="F6" s="8"/>
    </row>
    <row r="7" spans="2:6" x14ac:dyDescent="0.25">
      <c r="B7" s="1" t="s">
        <v>42</v>
      </c>
      <c r="C7" s="18"/>
      <c r="D7" s="18"/>
      <c r="E7" s="1">
        <v>175.409968308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39" workbookViewId="0">
      <selection activeCell="D73" sqref="D7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9.1440837056400007E-2</v>
      </c>
      <c r="D4">
        <v>0</v>
      </c>
    </row>
    <row r="5" spans="2:4" x14ac:dyDescent="0.25">
      <c r="B5">
        <v>2</v>
      </c>
      <c r="C5">
        <v>4.1298686381999995E-2</v>
      </c>
      <c r="D5">
        <v>0</v>
      </c>
    </row>
    <row r="6" spans="2:4" x14ac:dyDescent="0.25">
      <c r="B6">
        <v>3</v>
      </c>
      <c r="C6">
        <v>6.6340575368400004E-2</v>
      </c>
      <c r="D6">
        <v>0</v>
      </c>
    </row>
    <row r="7" spans="2:4" x14ac:dyDescent="0.25">
      <c r="B7">
        <v>4</v>
      </c>
      <c r="C7">
        <v>7.8978265264800007E-2</v>
      </c>
      <c r="D7">
        <v>0</v>
      </c>
    </row>
    <row r="8" spans="2:4" x14ac:dyDescent="0.25">
      <c r="B8">
        <v>5</v>
      </c>
      <c r="C8">
        <v>7.2586454439600004E-2</v>
      </c>
      <c r="D8">
        <v>0</v>
      </c>
    </row>
    <row r="9" spans="2:4" x14ac:dyDescent="0.25">
      <c r="B9">
        <v>6</v>
      </c>
      <c r="C9">
        <v>7.2528081738000003E-2</v>
      </c>
      <c r="D9">
        <v>0</v>
      </c>
    </row>
    <row r="10" spans="2:4" x14ac:dyDescent="0.25">
      <c r="B10">
        <v>7</v>
      </c>
      <c r="C10">
        <v>0.1018895506428</v>
      </c>
      <c r="D10">
        <v>0</v>
      </c>
    </row>
    <row r="11" spans="2:4" x14ac:dyDescent="0.25">
      <c r="B11">
        <v>8</v>
      </c>
      <c r="C11">
        <v>0.12745679394359999</v>
      </c>
      <c r="D11">
        <v>0</v>
      </c>
    </row>
    <row r="12" spans="2:4" x14ac:dyDescent="0.25">
      <c r="B12">
        <v>9</v>
      </c>
      <c r="C12">
        <v>0.12751516664519999</v>
      </c>
      <c r="D12">
        <v>0</v>
      </c>
    </row>
    <row r="13" spans="2:4" x14ac:dyDescent="0.25">
      <c r="B13">
        <v>10</v>
      </c>
      <c r="C13">
        <v>0.16700429927760002</v>
      </c>
      <c r="D13">
        <v>0</v>
      </c>
    </row>
    <row r="14" spans="2:4" x14ac:dyDescent="0.25">
      <c r="B14">
        <v>11</v>
      </c>
      <c r="C14">
        <v>0.16706267197919999</v>
      </c>
      <c r="D14">
        <v>0</v>
      </c>
    </row>
    <row r="15" spans="2:4" x14ac:dyDescent="0.25">
      <c r="B15">
        <v>12</v>
      </c>
      <c r="C15">
        <v>0.21802204047599999</v>
      </c>
      <c r="D15">
        <v>0</v>
      </c>
    </row>
    <row r="16" spans="2:4" x14ac:dyDescent="0.25">
      <c r="B16">
        <v>13</v>
      </c>
      <c r="C16">
        <v>0.20579295949079998</v>
      </c>
      <c r="D16">
        <v>0</v>
      </c>
    </row>
    <row r="17" spans="2:4" x14ac:dyDescent="0.25">
      <c r="B17">
        <v>14</v>
      </c>
      <c r="C17">
        <v>0.20576377313999999</v>
      </c>
      <c r="D17">
        <v>0</v>
      </c>
    </row>
    <row r="18" spans="2:4" x14ac:dyDescent="0.25">
      <c r="B18">
        <v>15</v>
      </c>
      <c r="C18">
        <v>0.26308576611119999</v>
      </c>
      <c r="D18">
        <v>0</v>
      </c>
    </row>
    <row r="19" spans="2:4" x14ac:dyDescent="0.25">
      <c r="B19">
        <v>16</v>
      </c>
      <c r="C19">
        <v>0.26326088421600002</v>
      </c>
      <c r="D19">
        <v>0</v>
      </c>
    </row>
    <row r="20" spans="2:4" x14ac:dyDescent="0.25">
      <c r="B20">
        <v>17</v>
      </c>
      <c r="C20">
        <v>0.34031285032799996</v>
      </c>
      <c r="D20">
        <v>0</v>
      </c>
    </row>
    <row r="21" spans="2:4" x14ac:dyDescent="0.25">
      <c r="B21">
        <v>18</v>
      </c>
      <c r="C21">
        <v>0.34031285032799996</v>
      </c>
      <c r="D21">
        <v>0</v>
      </c>
    </row>
    <row r="22" spans="2:4" x14ac:dyDescent="0.25">
      <c r="B22">
        <v>19</v>
      </c>
      <c r="C22">
        <v>0.43721153498400001</v>
      </c>
      <c r="D22">
        <v>0</v>
      </c>
    </row>
    <row r="23" spans="2:4" x14ac:dyDescent="0.25">
      <c r="B23">
        <v>20</v>
      </c>
      <c r="C23">
        <v>0.43691967147600003</v>
      </c>
      <c r="D23">
        <v>0</v>
      </c>
    </row>
    <row r="24" spans="2:4" x14ac:dyDescent="0.25">
      <c r="B24">
        <v>21</v>
      </c>
      <c r="C24">
        <v>0.56271284342399996</v>
      </c>
      <c r="D24">
        <v>0</v>
      </c>
    </row>
    <row r="25" spans="2:4" x14ac:dyDescent="0.25">
      <c r="B25">
        <v>22</v>
      </c>
      <c r="C25">
        <v>0.56271284342399996</v>
      </c>
      <c r="D25">
        <v>0</v>
      </c>
    </row>
    <row r="26" spans="2:4" x14ac:dyDescent="0.25">
      <c r="B26">
        <v>23</v>
      </c>
      <c r="C26">
        <v>0.71944354721999992</v>
      </c>
      <c r="D26">
        <v>0</v>
      </c>
    </row>
    <row r="27" spans="2:4" x14ac:dyDescent="0.25">
      <c r="B27">
        <v>24</v>
      </c>
      <c r="C27">
        <v>0.71798422967999997</v>
      </c>
      <c r="D27">
        <v>0</v>
      </c>
    </row>
    <row r="28" spans="2:4" x14ac:dyDescent="0.25">
      <c r="B28">
        <v>25</v>
      </c>
      <c r="C28">
        <v>0.91645141512000006</v>
      </c>
      <c r="D28">
        <v>0</v>
      </c>
    </row>
    <row r="29" spans="2:4" x14ac:dyDescent="0.25">
      <c r="B29">
        <v>26</v>
      </c>
      <c r="C29">
        <v>0.91820259616799993</v>
      </c>
      <c r="D29">
        <v>0</v>
      </c>
    </row>
    <row r="30" spans="2:4" x14ac:dyDescent="0.25">
      <c r="B30">
        <v>27</v>
      </c>
      <c r="C30">
        <v>1.1724157116360001</v>
      </c>
      <c r="D30">
        <v>0</v>
      </c>
    </row>
    <row r="31" spans="2:4" x14ac:dyDescent="0.25">
      <c r="B31">
        <v>28</v>
      </c>
      <c r="C31">
        <v>1.101201015684</v>
      </c>
      <c r="D31">
        <v>0</v>
      </c>
    </row>
    <row r="32" spans="2:4" x14ac:dyDescent="0.25">
      <c r="B32">
        <v>29</v>
      </c>
      <c r="C32">
        <v>1.1026603332239999</v>
      </c>
      <c r="D32">
        <v>0</v>
      </c>
    </row>
    <row r="33" spans="2:4" x14ac:dyDescent="0.25">
      <c r="B33">
        <v>30</v>
      </c>
      <c r="C33">
        <v>1.3974424763040001</v>
      </c>
      <c r="D33">
        <v>0</v>
      </c>
    </row>
    <row r="34" spans="2:4" x14ac:dyDescent="0.25">
      <c r="B34">
        <v>31</v>
      </c>
      <c r="C34">
        <v>1.4029878829560001</v>
      </c>
      <c r="D34">
        <v>0</v>
      </c>
    </row>
    <row r="35" spans="2:4" x14ac:dyDescent="0.25">
      <c r="B35">
        <v>32</v>
      </c>
      <c r="C35">
        <v>1.7958361647239998</v>
      </c>
      <c r="D35">
        <v>0</v>
      </c>
    </row>
    <row r="36" spans="2:4" x14ac:dyDescent="0.25">
      <c r="B36">
        <v>33</v>
      </c>
      <c r="C36">
        <v>1.7859128054519999</v>
      </c>
      <c r="D36">
        <v>0</v>
      </c>
    </row>
    <row r="37" spans="2:4" x14ac:dyDescent="0.25">
      <c r="B37">
        <v>34</v>
      </c>
      <c r="C37">
        <v>2.2718655462720001</v>
      </c>
      <c r="D37">
        <v>0</v>
      </c>
    </row>
    <row r="38" spans="2:4" x14ac:dyDescent="0.25">
      <c r="B38">
        <v>35</v>
      </c>
      <c r="C38">
        <v>2.2917122648160002</v>
      </c>
      <c r="D38">
        <v>0</v>
      </c>
    </row>
    <row r="39" spans="2:4" x14ac:dyDescent="0.25">
      <c r="B39">
        <v>36</v>
      </c>
      <c r="C39">
        <v>2.8923673642800001</v>
      </c>
      <c r="D39">
        <v>0</v>
      </c>
    </row>
    <row r="40" spans="2:4" x14ac:dyDescent="0.25">
      <c r="B40">
        <v>37</v>
      </c>
      <c r="C40">
        <v>2.902874450568</v>
      </c>
      <c r="D40">
        <v>0</v>
      </c>
    </row>
    <row r="41" spans="2:4" x14ac:dyDescent="0.25">
      <c r="B41">
        <v>38</v>
      </c>
      <c r="C41">
        <v>3.7008292814399999</v>
      </c>
      <c r="D41">
        <v>0</v>
      </c>
    </row>
    <row r="42" spans="2:4" x14ac:dyDescent="0.25">
      <c r="B42">
        <v>39</v>
      </c>
      <c r="C42">
        <v>3.7154224568399998</v>
      </c>
      <c r="D42">
        <v>0</v>
      </c>
    </row>
    <row r="43" spans="2:4" x14ac:dyDescent="0.25">
      <c r="B43">
        <v>40</v>
      </c>
      <c r="C43">
        <v>4.7340260997599994</v>
      </c>
      <c r="D43">
        <v>0</v>
      </c>
    </row>
    <row r="44" spans="2:4" x14ac:dyDescent="0.25">
      <c r="B44">
        <v>41</v>
      </c>
      <c r="C44">
        <v>4.7369447348399998</v>
      </c>
      <c r="D44">
        <v>0</v>
      </c>
    </row>
    <row r="45" spans="2:4" x14ac:dyDescent="0.25">
      <c r="B45">
        <v>42</v>
      </c>
      <c r="C45">
        <v>6.0065509946399995</v>
      </c>
      <c r="D45">
        <v>0</v>
      </c>
    </row>
    <row r="46" spans="2:4" x14ac:dyDescent="0.25">
      <c r="B46">
        <v>43</v>
      </c>
      <c r="C46">
        <v>6.0678423313199996</v>
      </c>
      <c r="D46">
        <v>0</v>
      </c>
    </row>
    <row r="47" spans="2:4" x14ac:dyDescent="0.25">
      <c r="B47">
        <v>44</v>
      </c>
      <c r="C47">
        <v>7.6147189237199999</v>
      </c>
      <c r="D47">
        <v>0</v>
      </c>
    </row>
    <row r="48" spans="2:4" x14ac:dyDescent="0.25">
      <c r="B48">
        <v>45</v>
      </c>
      <c r="C48">
        <v>7.5067294257599997</v>
      </c>
      <c r="D48">
        <v>0</v>
      </c>
    </row>
    <row r="49" spans="2:4" x14ac:dyDescent="0.25">
      <c r="B49">
        <v>46</v>
      </c>
      <c r="C49">
        <v>9.6986243708399993</v>
      </c>
      <c r="D49">
        <v>0</v>
      </c>
    </row>
    <row r="50" spans="2:4" x14ac:dyDescent="0.25">
      <c r="B50">
        <v>47</v>
      </c>
      <c r="C50">
        <v>9.6898684656</v>
      </c>
      <c r="D50">
        <v>0</v>
      </c>
    </row>
    <row r="51" spans="2:4" x14ac:dyDescent="0.25">
      <c r="B51">
        <v>48</v>
      </c>
      <c r="C51">
        <v>12.515107223040001</v>
      </c>
      <c r="D51">
        <v>0</v>
      </c>
    </row>
    <row r="52" spans="2:4" x14ac:dyDescent="0.25">
      <c r="B52">
        <v>49</v>
      </c>
      <c r="C52">
        <v>12.59974764036</v>
      </c>
      <c r="D52">
        <v>0</v>
      </c>
    </row>
    <row r="53" spans="2:4" x14ac:dyDescent="0.25">
      <c r="B53">
        <v>50</v>
      </c>
      <c r="C53">
        <v>15.842351214240001</v>
      </c>
      <c r="D53">
        <v>0</v>
      </c>
    </row>
    <row r="54" spans="2:4" x14ac:dyDescent="0.25">
      <c r="B54">
        <v>51</v>
      </c>
      <c r="C54">
        <v>15.903642550920001</v>
      </c>
      <c r="D54">
        <v>0</v>
      </c>
    </row>
    <row r="55" spans="2:4" x14ac:dyDescent="0.25">
      <c r="B55">
        <v>52</v>
      </c>
      <c r="C55">
        <v>19.995568933080001</v>
      </c>
      <c r="D55">
        <v>0</v>
      </c>
    </row>
    <row r="56" spans="2:4" x14ac:dyDescent="0.25">
      <c r="B56">
        <v>53</v>
      </c>
      <c r="C56">
        <v>19.216293366720002</v>
      </c>
      <c r="D56">
        <v>0</v>
      </c>
    </row>
    <row r="57" spans="2:4" x14ac:dyDescent="0.25">
      <c r="B57">
        <v>54</v>
      </c>
      <c r="C57">
        <v>26.183075302679999</v>
      </c>
      <c r="D57">
        <v>0</v>
      </c>
    </row>
    <row r="58" spans="2:4" x14ac:dyDescent="0.25">
      <c r="B58">
        <v>55</v>
      </c>
      <c r="C58">
        <v>24.22758979908</v>
      </c>
      <c r="D58">
        <v>0</v>
      </c>
    </row>
    <row r="59" spans="2:4" x14ac:dyDescent="0.25">
      <c r="B59">
        <v>56</v>
      </c>
      <c r="C59">
        <v>31.083463601999998</v>
      </c>
      <c r="D59">
        <v>0</v>
      </c>
    </row>
    <row r="60" spans="2:4" x14ac:dyDescent="0.25">
      <c r="B60">
        <v>57</v>
      </c>
      <c r="C60">
        <v>32.017426827599998</v>
      </c>
      <c r="D60">
        <v>0</v>
      </c>
    </row>
    <row r="61" spans="2:4" x14ac:dyDescent="0.25">
      <c r="B61">
        <v>58</v>
      </c>
      <c r="C61">
        <v>43.079053780799995</v>
      </c>
      <c r="D61">
        <v>0</v>
      </c>
    </row>
    <row r="62" spans="2:4" x14ac:dyDescent="0.25">
      <c r="B62">
        <v>59</v>
      </c>
      <c r="C62">
        <v>41.532177188400006</v>
      </c>
      <c r="D62">
        <v>0</v>
      </c>
    </row>
    <row r="63" spans="2:4" x14ac:dyDescent="0.25">
      <c r="B63">
        <v>60</v>
      </c>
      <c r="C63">
        <v>52.652176843200003</v>
      </c>
      <c r="D63">
        <v>0</v>
      </c>
    </row>
    <row r="64" spans="2:4" x14ac:dyDescent="0.25">
      <c r="B64">
        <v>61</v>
      </c>
      <c r="C64">
        <v>52.681363193999999</v>
      </c>
      <c r="D64">
        <v>0</v>
      </c>
    </row>
    <row r="65" spans="2:4" x14ac:dyDescent="0.25">
      <c r="B65">
        <v>62</v>
      </c>
      <c r="C65">
        <v>66.282202666800003</v>
      </c>
      <c r="D65">
        <v>0</v>
      </c>
    </row>
    <row r="66" spans="2:4" x14ac:dyDescent="0.25">
      <c r="B66">
        <v>63</v>
      </c>
      <c r="C66">
        <v>66.982675086</v>
      </c>
      <c r="D66">
        <v>0</v>
      </c>
    </row>
    <row r="67" spans="2:4" x14ac:dyDescent="0.25">
      <c r="B67">
        <v>64</v>
      </c>
      <c r="C67">
        <v>84.144249356399996</v>
      </c>
      <c r="D67">
        <v>0</v>
      </c>
    </row>
    <row r="68" spans="2:4" x14ac:dyDescent="0.25">
      <c r="B68">
        <v>65</v>
      </c>
      <c r="C68">
        <v>85.370076089999998</v>
      </c>
      <c r="D68">
        <v>0</v>
      </c>
    </row>
    <row r="69" spans="2:4" x14ac:dyDescent="0.25">
      <c r="B69">
        <v>66</v>
      </c>
      <c r="C69">
        <v>107.4349572948</v>
      </c>
      <c r="D69">
        <v>0</v>
      </c>
    </row>
    <row r="70" spans="2:4" x14ac:dyDescent="0.25">
      <c r="B70">
        <v>67</v>
      </c>
      <c r="C70">
        <v>107.84356620599999</v>
      </c>
      <c r="D70">
        <v>0</v>
      </c>
    </row>
    <row r="71" spans="2:4" x14ac:dyDescent="0.25">
      <c r="B71">
        <v>68</v>
      </c>
      <c r="C71">
        <v>138.16818468719998</v>
      </c>
      <c r="D71">
        <v>0</v>
      </c>
    </row>
    <row r="72" spans="2:4" x14ac:dyDescent="0.25">
      <c r="B72">
        <v>69</v>
      </c>
      <c r="C72">
        <v>136.47537634080001</v>
      </c>
      <c r="D72">
        <v>0</v>
      </c>
    </row>
    <row r="73" spans="2:4" x14ac:dyDescent="0.25">
      <c r="B73">
        <v>70</v>
      </c>
      <c r="C73">
        <v>175.55590006200001</v>
      </c>
      <c r="D73">
        <v>0</v>
      </c>
    </row>
    <row r="74" spans="2:4" x14ac:dyDescent="0.25">
      <c r="B74">
        <v>71</v>
      </c>
      <c r="C74">
        <v>36.628870253999999</v>
      </c>
      <c r="D74">
        <v>0</v>
      </c>
    </row>
    <row r="75" spans="2:4" x14ac:dyDescent="0.25">
      <c r="B75">
        <v>72</v>
      </c>
      <c r="C75">
        <v>45.705825352799998</v>
      </c>
      <c r="D75">
        <v>0</v>
      </c>
    </row>
    <row r="76" spans="2:4" x14ac:dyDescent="0.25">
      <c r="B76">
        <v>73</v>
      </c>
      <c r="C76">
        <v>45.705825352799998</v>
      </c>
      <c r="D76">
        <v>0</v>
      </c>
    </row>
    <row r="77" spans="2:4" x14ac:dyDescent="0.25">
      <c r="B77">
        <v>74</v>
      </c>
      <c r="C77">
        <v>23.565059635919997</v>
      </c>
      <c r="D77">
        <v>0</v>
      </c>
    </row>
    <row r="78" spans="2:4" x14ac:dyDescent="0.25">
      <c r="B78">
        <v>75</v>
      </c>
      <c r="C78">
        <v>35.373857169600001</v>
      </c>
      <c r="D78">
        <v>0</v>
      </c>
    </row>
    <row r="79" spans="2:4" x14ac:dyDescent="0.25">
      <c r="B79">
        <v>76</v>
      </c>
      <c r="C79">
        <v>40.247977753200004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194.38109632799998</v>
      </c>
    </row>
    <row r="3" spans="2:9" x14ac:dyDescent="0.25">
      <c r="B3" s="18">
        <v>150</v>
      </c>
      <c r="C3" s="18">
        <v>200</v>
      </c>
      <c r="D3" s="1">
        <v>176.56574779967997</v>
      </c>
      <c r="E3" s="19" t="str">
        <f>IF(D3="","N/A",IF(OR(D3&lt;B3,D3&gt;C3),"FAIL","PASS"))</f>
        <v>PASS</v>
      </c>
      <c r="H3" t="s">
        <v>39</v>
      </c>
      <c r="I3">
        <v>164.9612547216</v>
      </c>
    </row>
    <row r="4" spans="2:9" x14ac:dyDescent="0.25">
      <c r="H4" t="s">
        <v>40</v>
      </c>
      <c r="I4">
        <v>166.12870875360002</v>
      </c>
    </row>
    <row r="5" spans="2:9" x14ac:dyDescent="0.25">
      <c r="H5" t="s">
        <v>41</v>
      </c>
      <c r="I5">
        <v>182.09364264119998</v>
      </c>
    </row>
    <row r="6" spans="2:9" x14ac:dyDescent="0.25">
      <c r="B6" s="15" t="s">
        <v>23</v>
      </c>
      <c r="H6" t="s">
        <v>42</v>
      </c>
      <c r="I6">
        <v>175.264036554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0.16374269005847944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194.2643509248</v>
      </c>
      <c r="J2" t="s">
        <v>26</v>
      </c>
    </row>
    <row r="3" spans="2:10" x14ac:dyDescent="0.25">
      <c r="B3" s="18">
        <v>100</v>
      </c>
      <c r="C3" s="18"/>
      <c r="D3" s="1">
        <v>680.57259713701444</v>
      </c>
      <c r="E3" s="19" t="str">
        <f>IF(D3="","N/A",IF(OR(D3&lt;B3),"FAIL","PASS"))</f>
        <v>PASS</v>
      </c>
      <c r="I3">
        <v>0.28544251082399996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8.1079682522399998E-2</v>
      </c>
    </row>
    <row r="3" spans="2:9" x14ac:dyDescent="0.25">
      <c r="B3" s="18">
        <v>0.05</v>
      </c>
      <c r="C3" s="18">
        <v>0.1</v>
      </c>
      <c r="D3" s="1">
        <v>7.3578790366799998E-2</v>
      </c>
      <c r="E3" s="19" t="str">
        <f>IF(D3="","N/A",IF(OR(D3&lt;B3,D3&gt;C3),"FAIL","PASS"))</f>
        <v>PASS</v>
      </c>
      <c r="H3" t="s">
        <v>39</v>
      </c>
      <c r="I3">
        <v>6.8763042484800002E-2</v>
      </c>
    </row>
    <row r="4" spans="2:9" x14ac:dyDescent="0.25">
      <c r="H4" t="s">
        <v>40</v>
      </c>
      <c r="I4">
        <v>6.92883967992E-2</v>
      </c>
    </row>
    <row r="5" spans="2:9" x14ac:dyDescent="0.25">
      <c r="H5" t="s">
        <v>41</v>
      </c>
      <c r="I5">
        <v>7.6088816535599998E-2</v>
      </c>
    </row>
    <row r="6" spans="2:9" x14ac:dyDescent="0.25">
      <c r="H6" t="s">
        <v>42</v>
      </c>
      <c r="I6">
        <v>7.2674013491999992E-2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194.5562144328</v>
      </c>
      <c r="J2">
        <v>75.767766676800008</v>
      </c>
      <c r="K2">
        <v>177.8032490736</v>
      </c>
      <c r="L2">
        <v>65.727662001599995</v>
      </c>
    </row>
    <row r="3" spans="2:12" x14ac:dyDescent="0.25">
      <c r="B3" s="18">
        <v>50</v>
      </c>
      <c r="C3" s="18"/>
      <c r="D3" s="1">
        <v>60.123882647999999</v>
      </c>
      <c r="E3" s="19" t="str">
        <f>IF(D3="","N/A",IF(OR(D3&lt;B3),"FAIL","PASS"))</f>
        <v>PASS</v>
      </c>
      <c r="H3" t="s">
        <v>39</v>
      </c>
      <c r="I3">
        <v>165.1071864756</v>
      </c>
      <c r="J3">
        <v>70.397478129599989</v>
      </c>
      <c r="K3">
        <v>163.56030988319998</v>
      </c>
      <c r="L3">
        <v>65.844407404799995</v>
      </c>
    </row>
    <row r="4" spans="2:12" x14ac:dyDescent="0.25">
      <c r="H4" t="s">
        <v>40</v>
      </c>
      <c r="I4">
        <v>166.30382685839999</v>
      </c>
      <c r="J4">
        <v>70.747714339200002</v>
      </c>
      <c r="K4">
        <v>162.276110448</v>
      </c>
      <c r="L4">
        <v>64.881257828399995</v>
      </c>
    </row>
    <row r="5" spans="2:12" x14ac:dyDescent="0.25">
      <c r="H5" t="s">
        <v>41</v>
      </c>
      <c r="I5">
        <v>182.00608358880001</v>
      </c>
      <c r="J5">
        <v>76.643357200800011</v>
      </c>
      <c r="K5">
        <v>166.94592657600001</v>
      </c>
      <c r="L5">
        <v>61.758318292799999</v>
      </c>
    </row>
    <row r="6" spans="2:12" x14ac:dyDescent="0.25">
      <c r="H6" t="s">
        <v>42</v>
      </c>
      <c r="I6">
        <v>175.20566385239999</v>
      </c>
      <c r="J6">
        <v>75.0964806084</v>
      </c>
      <c r="K6">
        <v>164.6402048628</v>
      </c>
      <c r="L6">
        <v>60.123882647999999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194.06004646919999</v>
      </c>
      <c r="J2">
        <v>75.767766676800008</v>
      </c>
      <c r="K2">
        <v>177.5697582672</v>
      </c>
      <c r="L2">
        <v>65.727662001599995</v>
      </c>
    </row>
    <row r="3" spans="2:12" x14ac:dyDescent="0.25">
      <c r="B3" s="18">
        <v>20</v>
      </c>
      <c r="C3" s="18"/>
      <c r="D3" s="1">
        <v>67.47384155455903</v>
      </c>
      <c r="E3" s="19" t="str">
        <f>IF(D3="","N/A",IF(OR(D3&lt;B3),"FAIL","PASS"))</f>
        <v>PASS</v>
      </c>
      <c r="G3" t="s">
        <v>38</v>
      </c>
      <c r="H3" t="s">
        <v>27</v>
      </c>
      <c r="I3">
        <v>0.28672671025919999</v>
      </c>
      <c r="J3">
        <v>0.36920733761999996</v>
      </c>
      <c r="K3">
        <v>0.30733227392399998</v>
      </c>
      <c r="L3">
        <v>0.95964721430399991</v>
      </c>
    </row>
    <row r="4" spans="2:12" x14ac:dyDescent="0.25">
      <c r="G4" t="s">
        <v>39</v>
      </c>
      <c r="H4" t="s">
        <v>26</v>
      </c>
      <c r="I4">
        <v>164.7277639152</v>
      </c>
      <c r="J4">
        <v>70.397478129599989</v>
      </c>
      <c r="K4">
        <v>163.3560054276</v>
      </c>
      <c r="L4">
        <v>65.873593755599998</v>
      </c>
    </row>
    <row r="5" spans="2:12" x14ac:dyDescent="0.25">
      <c r="G5" t="s">
        <v>39</v>
      </c>
      <c r="H5" t="s">
        <v>27</v>
      </c>
      <c r="I5">
        <v>0.24385196093399999</v>
      </c>
      <c r="J5">
        <v>0.34031285032799996</v>
      </c>
      <c r="K5">
        <v>0.28045164483719998</v>
      </c>
      <c r="L5">
        <v>0.97628343426000008</v>
      </c>
    </row>
    <row r="6" spans="2:12" x14ac:dyDescent="0.25">
      <c r="G6" t="s">
        <v>40</v>
      </c>
      <c r="H6" t="s">
        <v>26</v>
      </c>
      <c r="I6">
        <v>166.12870875360002</v>
      </c>
      <c r="J6">
        <v>70.718527988399998</v>
      </c>
      <c r="K6">
        <v>162.13017869399999</v>
      </c>
      <c r="L6">
        <v>64.939630530000002</v>
      </c>
    </row>
    <row r="7" spans="2:12" x14ac:dyDescent="0.25">
      <c r="G7" t="s">
        <v>40</v>
      </c>
      <c r="H7" t="s">
        <v>27</v>
      </c>
      <c r="I7">
        <v>0.23970749912040001</v>
      </c>
      <c r="J7">
        <v>0.33301626262799999</v>
      </c>
      <c r="K7">
        <v>0.27502298358839999</v>
      </c>
      <c r="L7">
        <v>0.93513067963200003</v>
      </c>
    </row>
    <row r="8" spans="2:12" x14ac:dyDescent="0.25">
      <c r="G8" t="s">
        <v>41</v>
      </c>
      <c r="H8" t="s">
        <v>26</v>
      </c>
      <c r="I8">
        <v>181.5682883268</v>
      </c>
      <c r="J8">
        <v>76.614170849999994</v>
      </c>
      <c r="K8">
        <v>166.71243576960001</v>
      </c>
      <c r="L8">
        <v>61.787504643599995</v>
      </c>
    </row>
    <row r="9" spans="2:12" x14ac:dyDescent="0.25">
      <c r="G9" t="s">
        <v>41</v>
      </c>
      <c r="H9" t="s">
        <v>27</v>
      </c>
      <c r="I9">
        <v>0.27394308860880001</v>
      </c>
      <c r="J9">
        <v>0.37825510636800003</v>
      </c>
      <c r="K9">
        <v>0.29303096203200002</v>
      </c>
      <c r="L9">
        <v>0.90652805584799989</v>
      </c>
    </row>
    <row r="10" spans="2:12" x14ac:dyDescent="0.25">
      <c r="G10" t="s">
        <v>42</v>
      </c>
      <c r="H10" t="s">
        <v>26</v>
      </c>
      <c r="I10">
        <v>174.85542764280001</v>
      </c>
      <c r="J10">
        <v>75.067294257599997</v>
      </c>
      <c r="K10">
        <v>164.46508675799998</v>
      </c>
      <c r="L10">
        <v>60.182255349599998</v>
      </c>
    </row>
    <row r="11" spans="2:12" x14ac:dyDescent="0.25">
      <c r="G11" t="s">
        <v>42</v>
      </c>
      <c r="H11" t="s">
        <v>27</v>
      </c>
      <c r="I11">
        <v>0.26863117276319998</v>
      </c>
      <c r="J11">
        <v>0.36453752149200003</v>
      </c>
      <c r="K11">
        <v>0.28979127709320002</v>
      </c>
      <c r="L11">
        <v>0.87354747944399991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2023-07-27T08:07:12Z</dcterms:modified>
</cp:coreProperties>
</file>