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7F14F275-489F-49C8-8B21-B528EFA65A6E}" xr6:coauthVersionLast="47" xr6:coauthVersionMax="47" xr10:uidLastSave="{00000000-0000-0000-0000-000000000000}"/>
  <bookViews>
    <workbookView xWindow="-120" yWindow="-120" windowWidth="29040" windowHeight="15840" tabRatio="763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<sst xmlns="http://schemas.openxmlformats.org/spreadsheetml/2006/main" count="171" uniqueCount="101">
  <si>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</si>
  <si>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</si>
  <si>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</si>
  <si>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</si>
  <si>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</si>
  <si>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</si>
  <si>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</si>
  <si>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</si>
  <si>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</si>
  <si>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</si>
  <si>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</si>
  <si>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</si>
  <si>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</si>
  <si>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</si>
  <si>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</si>
  <si>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</si>
  <si>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</si>
  <si>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</si>
  <si>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</si>
  <si>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</si>
  <si>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</si>
  <si>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</si>
  <si>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</si>
  <si>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</si>
  <si>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</si>
  <si>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</si>
  <si>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</si>
  <si>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</si>
  <si>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</si>
  <si>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</si>
  <si>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</si>
  <si>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</si>
  <si>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</si>
  <si>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</si>
  <si>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</si>
  <si>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</si>
  <si>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</si>
  <si>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</si>
  <si>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</si>
  <si>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</si>
  <si>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</si>
  <si>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</si>
  <si>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</si>
  <si>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</si>
  <si>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</si>
  <si>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</si>
  <si>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</si>
  <si>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</si>
  <si>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</si>
  <si>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</si>
  <si>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</si>
  <si>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</si>
  <si>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</si>
  <si>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</si>
  <si>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</si>
  <si>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</si>
  <si>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</si>
  <si>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</si>
  <si>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</si>
  <si>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</si>
  <si>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</si>
  <si>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</si>
  <si>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</si>
  <si>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</si>
  <si>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</si>
  <si>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</si>
  <si>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</si>
  <si>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</si>
  <si>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</si>
  <si>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</si>
  <si>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</si>
  <si>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</si>
  <si>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</si>
  <si>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</si>
  <si>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</si>
  <si>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</si>
  <si>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</si>
  <si>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</si>
  <si>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</si>
  <si>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</si>
  <si>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</si>
  <si>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</si>
  <si>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</si>
  <si>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</si>
  <si>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</si>
  <si>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</si>
  <si>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</si>
  <si>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</si>
  <si>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</si>
  <si>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</si>
  <si>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</si>
  <si>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</si>
  <si>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</si>
  <si>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</si>
  <si>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</si>
  <si>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</si>
  <si>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</si>
  <si>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</si>
  <si>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</si>
  <si>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</si>
  <si>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S23166790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</si>
</sst>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tabSelected="1" workbookViewId="0">
      <selection activeCell="D16" sqref="D16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176.70000501336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0.12675266404935515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655.9841740850643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0.17299999999999999</v>
      </c>
      <c r="E15" s="20">
        <f>ChromaticityCoordinates!G4</f>
        <v>0.49519999999999997</v>
      </c>
      <c r="F15" s="20" t="s">
        <v>49</v>
      </c>
      <c r="H15" s="26">
        <f>ChromaticityCoordinates!H4</f>
        <v>1.4752626884728013E-2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0.45150000000000001</v>
      </c>
      <c r="E16" s="20">
        <f>ChromaticityCoordinates!G5</f>
        <v>0.5282</v>
      </c>
      <c r="F16" s="20" t="s">
        <v>49</v>
      </c>
      <c r="H16" s="26">
        <f>ChromaticityCoordinates!H5</f>
        <v>5.3851648071344264E-4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0.12180000000000001</v>
      </c>
      <c r="E17" s="20">
        <f>ChromaticityCoordinates!G6</f>
        <v>0.56310000000000004</v>
      </c>
      <c r="F17" s="20" t="s">
        <v>49</v>
      </c>
      <c r="H17" s="26">
        <f>ChromaticityCoordinates!H6</f>
        <v>9.8615414616580119E-3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0.1203</v>
      </c>
      <c r="E18" s="20">
        <f>ChromaticityCoordinates!G7</f>
        <v>0.30230000000000001</v>
      </c>
      <c r="F18" s="20" t="s">
        <v>49</v>
      </c>
      <c r="H18" s="26">
        <f>ChromaticityCoordinates!H7</f>
        <v>1.9487944991712223E-2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7.1950191992160004E-2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58.518633354000002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63.705799151343697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7.2265404580799997E-2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0.12856587527399999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0.167967448854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0.20652261826079998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0.26439915189719998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0.34118844085200001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0.43867085252399995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0.56446402447199995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0.67683147505199992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0.86041362158399992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1.1064545588279999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1.4088251531159999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1.7958361647239998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2.3022193511040001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2.9031663140759996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3.7154224568399998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4.7398633699199992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6.0007137244799997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7.705196611199999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9.6198212236800007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12.161952378360001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15.708094000559999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20.427526924919999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26.2823088954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30.412177533600001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40.218791402400001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52.885667649599995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67.245352243200003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85.924616755199992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109.44881549999999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138.78109805399998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176.1979997796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0.17299999999999999</v>
      </c>
      <c r="G4" s="4">
        <v>0.49519999999999997</v>
      </c>
      <c r="H4" s="3">
        <f>IF(OR((F4=""),(G4="")),"",SQRT((F4-C4)^2+(G4-D4)^2))</f>
        <v>1.4752626884728013E-2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-4.0000000000000036E-3</v>
      </c>
      <c r="O4" s="3">
        <f>IF(G4="","",G4-D4)</f>
        <v>1.419999999999999E-2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0.45150000000000001</v>
      </c>
      <c r="G5" s="4">
        <v>0.5282</v>
      </c>
      <c r="H5" s="3">
        <f t="shared" ref="H5:H7" si="0">IF(OR((F5=""),(G5="")),"",SQRT((F5-C5)^2+(G5-D5)^2))</f>
        <v>5.3851648071344264E-4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5.0000000000000044E-4</v>
      </c>
      <c r="O5" s="3">
        <f>IF(G5="","",G5-D5)</f>
        <v>1.9999999999997797E-4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0.12180000000000001</v>
      </c>
      <c r="G6" s="4">
        <v>0.56310000000000004</v>
      </c>
      <c r="H6" s="3">
        <f t="shared" si="0"/>
        <v>9.8615414616580119E-3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9.8000000000000032E-3</v>
      </c>
      <c r="O6" s="3">
        <f t="shared" ref="O6:O7" si="6">IF(G6="","",G6-D6)</f>
        <v>1.0999999999999899E-3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0.1203</v>
      </c>
      <c r="G7" s="3">
        <v>0.30230000000000001</v>
      </c>
      <c r="H7" s="3">
        <f t="shared" si="0"/>
        <v>1.9487944991712223E-2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-2.6999999999999941E-3</v>
      </c>
      <c r="O7" s="3">
        <f t="shared" si="6"/>
        <v>1.9300000000000039E-2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206.84366811960001</v>
      </c>
      <c r="F3" s="8"/>
    </row>
    <row r="4" spans="2:6" x14ac:dyDescent="0.25">
      <c r="B4" s="1" t="s">
        <v>39</v>
      </c>
      <c r="C4" s="18"/>
      <c r="D4" s="18"/>
      <c r="E4" s="1">
        <v>182.61899695560001</v>
      </c>
      <c r="F4" s="8"/>
    </row>
    <row r="5" spans="2:6" x14ac:dyDescent="0.25">
      <c r="B5" s="1" t="s">
        <v>40</v>
      </c>
      <c r="C5" s="18"/>
      <c r="D5" s="18"/>
      <c r="E5" s="1">
        <v>182.00608358880001</v>
      </c>
      <c r="F5" s="8"/>
    </row>
    <row r="6" spans="2:6" x14ac:dyDescent="0.25">
      <c r="B6" s="1" t="s">
        <v>41</v>
      </c>
      <c r="C6" s="18"/>
      <c r="D6" s="18"/>
      <c r="E6" s="1">
        <v>188.25196266</v>
      </c>
      <c r="F6" s="8"/>
    </row>
    <row r="7" spans="2:6" x14ac:dyDescent="0.25">
      <c r="B7" s="1" t="s">
        <v>42</v>
      </c>
      <c r="C7" s="18"/>
      <c r="D7" s="18"/>
      <c r="E7" s="1">
        <v>182.82330141119999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73" workbookViewId="0">
      <selection activeCell="D87" sqref="D87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9.8270443143599992E-2</v>
      </c>
      <c r="D4">
        <v>0</v>
      </c>
    </row>
    <row r="5" spans="2:4" x14ac:dyDescent="0.25">
      <c r="B5">
        <v>2</v>
      </c>
      <c r="C5">
        <v>4.5151284687599998E-2</v>
      </c>
      <c r="D5">
        <v>0</v>
      </c>
    </row>
    <row r="6" spans="2:4" x14ac:dyDescent="0.25">
      <c r="B6">
        <v>3</v>
      </c>
      <c r="C6">
        <v>7.1740050266399999E-2</v>
      </c>
      <c r="D6">
        <v>0</v>
      </c>
    </row>
    <row r="7" spans="2:4" x14ac:dyDescent="0.25">
      <c r="B7">
        <v>4</v>
      </c>
      <c r="C7">
        <v>7.1740050266399999E-2</v>
      </c>
      <c r="D7">
        <v>0</v>
      </c>
    </row>
    <row r="8" spans="2:4" x14ac:dyDescent="0.25">
      <c r="B8">
        <v>5</v>
      </c>
      <c r="C8">
        <v>0.10078046931239999</v>
      </c>
      <c r="D8">
        <v>0</v>
      </c>
    </row>
    <row r="9" spans="2:4" x14ac:dyDescent="0.25">
      <c r="B9">
        <v>6</v>
      </c>
      <c r="C9">
        <v>0.13688398525199999</v>
      </c>
      <c r="D9">
        <v>0</v>
      </c>
    </row>
    <row r="10" spans="2:4" x14ac:dyDescent="0.25">
      <c r="B10">
        <v>7</v>
      </c>
      <c r="C10">
        <v>6.4326717163200001E-2</v>
      </c>
      <c r="D10">
        <v>0</v>
      </c>
    </row>
    <row r="11" spans="2:4" x14ac:dyDescent="0.25">
      <c r="B11">
        <v>8</v>
      </c>
      <c r="C11">
        <v>0.10080965566319999</v>
      </c>
      <c r="D11">
        <v>0</v>
      </c>
    </row>
    <row r="12" spans="2:4" x14ac:dyDescent="0.25">
      <c r="B12">
        <v>9</v>
      </c>
      <c r="C12">
        <v>0.1191678703164</v>
      </c>
      <c r="D12">
        <v>0</v>
      </c>
    </row>
    <row r="13" spans="2:4" x14ac:dyDescent="0.25">
      <c r="B13">
        <v>10</v>
      </c>
      <c r="C13">
        <v>0.12818645271359999</v>
      </c>
      <c r="D13">
        <v>0</v>
      </c>
    </row>
    <row r="14" spans="2:4" x14ac:dyDescent="0.25">
      <c r="B14">
        <v>11</v>
      </c>
      <c r="C14">
        <v>0.12818645271359999</v>
      </c>
      <c r="D14">
        <v>0</v>
      </c>
    </row>
    <row r="15" spans="2:4" x14ac:dyDescent="0.25">
      <c r="B15">
        <v>12</v>
      </c>
      <c r="C15">
        <v>0.1677923307492</v>
      </c>
      <c r="D15">
        <v>0</v>
      </c>
    </row>
    <row r="16" spans="2:4" x14ac:dyDescent="0.25">
      <c r="B16">
        <v>13</v>
      </c>
      <c r="C16">
        <v>0.16782151709999998</v>
      </c>
      <c r="D16">
        <v>0</v>
      </c>
    </row>
    <row r="17" spans="2:4" x14ac:dyDescent="0.25">
      <c r="B17">
        <v>14</v>
      </c>
      <c r="C17">
        <v>0.2191019354556</v>
      </c>
      <c r="D17">
        <v>0</v>
      </c>
    </row>
    <row r="18" spans="2:4" x14ac:dyDescent="0.25">
      <c r="B18">
        <v>15</v>
      </c>
      <c r="C18">
        <v>0.22091148920520001</v>
      </c>
      <c r="D18">
        <v>0</v>
      </c>
    </row>
    <row r="19" spans="2:4" x14ac:dyDescent="0.25">
      <c r="B19">
        <v>16</v>
      </c>
      <c r="C19">
        <v>0.10574214894840001</v>
      </c>
      <c r="D19">
        <v>0</v>
      </c>
    </row>
    <row r="20" spans="2:4" x14ac:dyDescent="0.25">
      <c r="B20">
        <v>17</v>
      </c>
      <c r="C20">
        <v>0.1633268190768</v>
      </c>
      <c r="D20">
        <v>0</v>
      </c>
    </row>
    <row r="21" spans="2:4" x14ac:dyDescent="0.25">
      <c r="B21">
        <v>18</v>
      </c>
      <c r="C21">
        <v>0.19230886542120001</v>
      </c>
      <c r="D21">
        <v>0</v>
      </c>
    </row>
    <row r="22" spans="2:4" x14ac:dyDescent="0.25">
      <c r="B22">
        <v>19</v>
      </c>
      <c r="C22">
        <v>0.206785295418</v>
      </c>
      <c r="D22">
        <v>0</v>
      </c>
    </row>
    <row r="23" spans="2:4" x14ac:dyDescent="0.25">
      <c r="B23">
        <v>20</v>
      </c>
      <c r="C23">
        <v>0.2067269227164</v>
      </c>
      <c r="D23">
        <v>0</v>
      </c>
    </row>
    <row r="24" spans="2:4" x14ac:dyDescent="0.25">
      <c r="B24">
        <v>21</v>
      </c>
      <c r="C24">
        <v>0.26483694715919998</v>
      </c>
      <c r="D24">
        <v>0</v>
      </c>
    </row>
    <row r="25" spans="2:4" x14ac:dyDescent="0.25">
      <c r="B25">
        <v>22</v>
      </c>
      <c r="C25">
        <v>0.26469101540520001</v>
      </c>
      <c r="D25">
        <v>0</v>
      </c>
    </row>
    <row r="26" spans="2:4" x14ac:dyDescent="0.25">
      <c r="B26">
        <v>23</v>
      </c>
      <c r="C26">
        <v>0.34177216786800002</v>
      </c>
      <c r="D26">
        <v>0</v>
      </c>
    </row>
    <row r="27" spans="2:4" x14ac:dyDescent="0.25">
      <c r="B27">
        <v>24</v>
      </c>
      <c r="C27">
        <v>0.34177216786800002</v>
      </c>
      <c r="D27">
        <v>0</v>
      </c>
    </row>
    <row r="28" spans="2:4" x14ac:dyDescent="0.25">
      <c r="B28">
        <v>25</v>
      </c>
      <c r="C28">
        <v>0.439546443048</v>
      </c>
      <c r="D28">
        <v>0</v>
      </c>
    </row>
    <row r="29" spans="2:4" x14ac:dyDescent="0.25">
      <c r="B29">
        <v>26</v>
      </c>
      <c r="C29">
        <v>0.439546443048</v>
      </c>
      <c r="D29">
        <v>0</v>
      </c>
    </row>
    <row r="30" spans="2:4" x14ac:dyDescent="0.25">
      <c r="B30">
        <v>27</v>
      </c>
      <c r="C30">
        <v>0.56621520551999993</v>
      </c>
      <c r="D30">
        <v>0</v>
      </c>
    </row>
    <row r="31" spans="2:4" x14ac:dyDescent="0.25">
      <c r="B31">
        <v>28</v>
      </c>
      <c r="C31">
        <v>0.56650706902799997</v>
      </c>
      <c r="D31">
        <v>0</v>
      </c>
    </row>
    <row r="32" spans="2:4" x14ac:dyDescent="0.25">
      <c r="B32">
        <v>29</v>
      </c>
      <c r="C32">
        <v>0.72352963633199996</v>
      </c>
      <c r="D32">
        <v>0</v>
      </c>
    </row>
    <row r="33" spans="2:4" x14ac:dyDescent="0.25">
      <c r="B33">
        <v>30</v>
      </c>
      <c r="C33">
        <v>0.72294590931599989</v>
      </c>
      <c r="D33">
        <v>0</v>
      </c>
    </row>
    <row r="34" spans="2:4" x14ac:dyDescent="0.25">
      <c r="B34">
        <v>31</v>
      </c>
      <c r="C34">
        <v>0.355781616252</v>
      </c>
      <c r="D34">
        <v>0</v>
      </c>
    </row>
    <row r="35" spans="2:4" x14ac:dyDescent="0.25">
      <c r="B35">
        <v>32</v>
      </c>
      <c r="C35">
        <v>0.53907189927599997</v>
      </c>
      <c r="D35">
        <v>0</v>
      </c>
    </row>
    <row r="36" spans="2:4" x14ac:dyDescent="0.25">
      <c r="B36">
        <v>33</v>
      </c>
      <c r="C36">
        <v>0.63217635832800001</v>
      </c>
      <c r="D36">
        <v>0</v>
      </c>
    </row>
    <row r="37" spans="2:4" x14ac:dyDescent="0.25">
      <c r="B37">
        <v>34</v>
      </c>
      <c r="C37">
        <v>0.67829079259199998</v>
      </c>
      <c r="D37">
        <v>0</v>
      </c>
    </row>
    <row r="38" spans="2:4" x14ac:dyDescent="0.25">
      <c r="B38">
        <v>35</v>
      </c>
      <c r="C38">
        <v>0.67770706557600002</v>
      </c>
      <c r="D38">
        <v>0</v>
      </c>
    </row>
    <row r="39" spans="2:4" x14ac:dyDescent="0.25">
      <c r="B39">
        <v>36</v>
      </c>
      <c r="C39">
        <v>0.86391598368</v>
      </c>
      <c r="D39">
        <v>0</v>
      </c>
    </row>
    <row r="40" spans="2:4" x14ac:dyDescent="0.25">
      <c r="B40">
        <v>37</v>
      </c>
      <c r="C40">
        <v>0.86245666614000005</v>
      </c>
      <c r="D40">
        <v>0</v>
      </c>
    </row>
    <row r="41" spans="2:4" x14ac:dyDescent="0.25">
      <c r="B41">
        <v>38</v>
      </c>
      <c r="C41">
        <v>1.1082057398760001</v>
      </c>
      <c r="D41">
        <v>0</v>
      </c>
    </row>
    <row r="42" spans="2:4" x14ac:dyDescent="0.25">
      <c r="B42">
        <v>39</v>
      </c>
      <c r="C42">
        <v>1.1099569209239999</v>
      </c>
      <c r="D42">
        <v>0</v>
      </c>
    </row>
    <row r="43" spans="2:4" x14ac:dyDescent="0.25">
      <c r="B43">
        <v>40</v>
      </c>
      <c r="C43">
        <v>1.4111600611799999</v>
      </c>
      <c r="D43">
        <v>0</v>
      </c>
    </row>
    <row r="44" spans="2:4" x14ac:dyDescent="0.25">
      <c r="B44">
        <v>41</v>
      </c>
      <c r="C44">
        <v>1.411743788196</v>
      </c>
      <c r="D44">
        <v>0</v>
      </c>
    </row>
    <row r="45" spans="2:4" x14ac:dyDescent="0.25">
      <c r="B45">
        <v>42</v>
      </c>
      <c r="C45">
        <v>1.8098456131079999</v>
      </c>
      <c r="D45">
        <v>0</v>
      </c>
    </row>
    <row r="46" spans="2:4" x14ac:dyDescent="0.25">
      <c r="B46">
        <v>43</v>
      </c>
      <c r="C46">
        <v>1.8060513875039998</v>
      </c>
      <c r="D46">
        <v>0</v>
      </c>
    </row>
    <row r="47" spans="2:4" x14ac:dyDescent="0.25">
      <c r="B47">
        <v>44</v>
      </c>
      <c r="C47">
        <v>2.297257671468</v>
      </c>
      <c r="D47">
        <v>0</v>
      </c>
    </row>
    <row r="48" spans="2:4" x14ac:dyDescent="0.25">
      <c r="B48">
        <v>45</v>
      </c>
      <c r="C48">
        <v>2.3019274875959996</v>
      </c>
      <c r="D48">
        <v>0</v>
      </c>
    </row>
    <row r="49" spans="2:4" x14ac:dyDescent="0.25">
      <c r="B49">
        <v>46</v>
      </c>
      <c r="C49">
        <v>2.9151327179039996</v>
      </c>
      <c r="D49">
        <v>0</v>
      </c>
    </row>
    <row r="50" spans="2:4" x14ac:dyDescent="0.25">
      <c r="B50">
        <v>47</v>
      </c>
      <c r="C50">
        <v>2.9215537150799999</v>
      </c>
      <c r="D50">
        <v>0</v>
      </c>
    </row>
    <row r="51" spans="2:4" x14ac:dyDescent="0.25">
      <c r="B51">
        <v>48</v>
      </c>
      <c r="C51">
        <v>3.7270969971599999</v>
      </c>
      <c r="D51">
        <v>0</v>
      </c>
    </row>
    <row r="52" spans="2:4" x14ac:dyDescent="0.25">
      <c r="B52">
        <v>49</v>
      </c>
      <c r="C52">
        <v>3.7504460777999999</v>
      </c>
      <c r="D52">
        <v>0</v>
      </c>
    </row>
    <row r="53" spans="2:4" x14ac:dyDescent="0.25">
      <c r="B53">
        <v>50</v>
      </c>
      <c r="C53">
        <v>4.7836428961199999</v>
      </c>
      <c r="D53">
        <v>0</v>
      </c>
    </row>
    <row r="54" spans="2:4" x14ac:dyDescent="0.25">
      <c r="B54">
        <v>51</v>
      </c>
      <c r="C54">
        <v>4.76904972072</v>
      </c>
      <c r="D54">
        <v>0</v>
      </c>
    </row>
    <row r="55" spans="2:4" x14ac:dyDescent="0.25">
      <c r="B55">
        <v>52</v>
      </c>
      <c r="C55">
        <v>6.0036323595600001</v>
      </c>
      <c r="D55">
        <v>0</v>
      </c>
    </row>
    <row r="56" spans="2:4" x14ac:dyDescent="0.25">
      <c r="B56">
        <v>53</v>
      </c>
      <c r="C56">
        <v>6.0532491559199997</v>
      </c>
      <c r="D56">
        <v>0</v>
      </c>
    </row>
    <row r="57" spans="2:4" x14ac:dyDescent="0.25">
      <c r="B57">
        <v>54</v>
      </c>
      <c r="C57">
        <v>7.7081152462800002</v>
      </c>
      <c r="D57">
        <v>0</v>
      </c>
    </row>
    <row r="58" spans="2:4" x14ac:dyDescent="0.25">
      <c r="B58">
        <v>55</v>
      </c>
      <c r="C58">
        <v>7.7723252180399998</v>
      </c>
      <c r="D58">
        <v>0</v>
      </c>
    </row>
    <row r="59" spans="2:4" x14ac:dyDescent="0.25">
      <c r="B59">
        <v>56</v>
      </c>
      <c r="C59">
        <v>9.8737424756399985</v>
      </c>
      <c r="D59">
        <v>0</v>
      </c>
    </row>
    <row r="60" spans="2:4" x14ac:dyDescent="0.25">
      <c r="B60">
        <v>57</v>
      </c>
      <c r="C60">
        <v>9.6840311954399994</v>
      </c>
      <c r="D60">
        <v>0</v>
      </c>
    </row>
    <row r="61" spans="2:4" x14ac:dyDescent="0.25">
      <c r="B61">
        <v>58</v>
      </c>
      <c r="C61">
        <v>12.47132769684</v>
      </c>
      <c r="D61">
        <v>0</v>
      </c>
    </row>
    <row r="62" spans="2:4" x14ac:dyDescent="0.25">
      <c r="B62">
        <v>59</v>
      </c>
      <c r="C62">
        <v>12.663957612119999</v>
      </c>
      <c r="D62">
        <v>0</v>
      </c>
    </row>
    <row r="63" spans="2:4" x14ac:dyDescent="0.25">
      <c r="B63">
        <v>60</v>
      </c>
      <c r="C63">
        <v>15.608860407839998</v>
      </c>
      <c r="D63">
        <v>0</v>
      </c>
    </row>
    <row r="64" spans="2:4" x14ac:dyDescent="0.25">
      <c r="B64">
        <v>61</v>
      </c>
      <c r="C64">
        <v>16.215936504480002</v>
      </c>
      <c r="D64">
        <v>0</v>
      </c>
    </row>
    <row r="65" spans="2:4" x14ac:dyDescent="0.25">
      <c r="B65">
        <v>62</v>
      </c>
      <c r="C65">
        <v>20.401259209200003</v>
      </c>
      <c r="D65">
        <v>0</v>
      </c>
    </row>
    <row r="66" spans="2:4" x14ac:dyDescent="0.25">
      <c r="B66">
        <v>63</v>
      </c>
      <c r="C66">
        <v>20.491736896679999</v>
      </c>
      <c r="D66">
        <v>0</v>
      </c>
    </row>
    <row r="67" spans="2:4" x14ac:dyDescent="0.25">
      <c r="B67">
        <v>64</v>
      </c>
      <c r="C67">
        <v>25.882455889440003</v>
      </c>
      <c r="D67">
        <v>0</v>
      </c>
    </row>
    <row r="68" spans="2:4" x14ac:dyDescent="0.25">
      <c r="B68">
        <v>65</v>
      </c>
      <c r="C68">
        <v>25.176146200080002</v>
      </c>
      <c r="D68">
        <v>0</v>
      </c>
    </row>
    <row r="69" spans="2:4" x14ac:dyDescent="0.25">
      <c r="B69">
        <v>66</v>
      </c>
      <c r="C69">
        <v>33.2432535612</v>
      </c>
      <c r="D69">
        <v>0</v>
      </c>
    </row>
    <row r="70" spans="2:4" x14ac:dyDescent="0.25">
      <c r="B70">
        <v>67</v>
      </c>
      <c r="C70">
        <v>30.7332273924</v>
      </c>
      <c r="D70">
        <v>0</v>
      </c>
    </row>
    <row r="71" spans="2:4" x14ac:dyDescent="0.25">
      <c r="B71">
        <v>68</v>
      </c>
      <c r="C71">
        <v>41.765667994799998</v>
      </c>
      <c r="D71">
        <v>0</v>
      </c>
    </row>
    <row r="72" spans="2:4" x14ac:dyDescent="0.25">
      <c r="B72">
        <v>69</v>
      </c>
      <c r="C72">
        <v>38.584355757599994</v>
      </c>
      <c r="D72">
        <v>0</v>
      </c>
    </row>
    <row r="73" spans="2:4" x14ac:dyDescent="0.25">
      <c r="B73">
        <v>70</v>
      </c>
      <c r="C73">
        <v>53.177531157599994</v>
      </c>
      <c r="D73">
        <v>0</v>
      </c>
    </row>
    <row r="74" spans="2:4" x14ac:dyDescent="0.25">
      <c r="B74">
        <v>71</v>
      </c>
      <c r="C74">
        <v>52.944040351200002</v>
      </c>
      <c r="D74">
        <v>0</v>
      </c>
    </row>
    <row r="75" spans="2:4" x14ac:dyDescent="0.25">
      <c r="B75">
        <v>72</v>
      </c>
      <c r="C75">
        <v>67.595588452800001</v>
      </c>
      <c r="D75">
        <v>0</v>
      </c>
    </row>
    <row r="76" spans="2:4" x14ac:dyDescent="0.25">
      <c r="B76">
        <v>73</v>
      </c>
      <c r="C76">
        <v>67.391283997200006</v>
      </c>
      <c r="D76">
        <v>0</v>
      </c>
    </row>
    <row r="77" spans="2:4" x14ac:dyDescent="0.25">
      <c r="B77">
        <v>74</v>
      </c>
      <c r="C77">
        <v>86.158107561599991</v>
      </c>
      <c r="D77">
        <v>0</v>
      </c>
    </row>
    <row r="78" spans="2:4" x14ac:dyDescent="0.25">
      <c r="B78">
        <v>75</v>
      </c>
      <c r="C78">
        <v>84.786349074</v>
      </c>
      <c r="D78">
        <v>0</v>
      </c>
    </row>
    <row r="79" spans="2:4" x14ac:dyDescent="0.25">
      <c r="B79">
        <v>76</v>
      </c>
      <c r="C79">
        <v>109.886610762</v>
      </c>
      <c r="D79">
        <v>0</v>
      </c>
    </row>
    <row r="80" spans="2:4" x14ac:dyDescent="0.25">
      <c r="B80">
        <v>77</v>
      </c>
      <c r="C80">
        <v>108.7483430808</v>
      </c>
      <c r="D80">
        <v>0</v>
      </c>
    </row>
    <row r="81" spans="2:4" x14ac:dyDescent="0.25">
      <c r="B81">
        <v>78</v>
      </c>
      <c r="C81">
        <v>138.5184208968</v>
      </c>
      <c r="D81">
        <v>0</v>
      </c>
    </row>
    <row r="82" spans="2:4" x14ac:dyDescent="0.25">
      <c r="B82">
        <v>79</v>
      </c>
      <c r="C82">
        <v>138.051439284</v>
      </c>
      <c r="D82">
        <v>0</v>
      </c>
    </row>
    <row r="83" spans="2:4" x14ac:dyDescent="0.25">
      <c r="B83">
        <v>80</v>
      </c>
      <c r="C83">
        <v>188.51463981719999</v>
      </c>
      <c r="D83">
        <v>0</v>
      </c>
    </row>
    <row r="84" spans="2:4" x14ac:dyDescent="0.25">
      <c r="B84">
        <v>81</v>
      </c>
      <c r="C84">
        <v>93.775745120400003</v>
      </c>
      <c r="D84">
        <v>0</v>
      </c>
    </row>
    <row r="85" spans="2:4" x14ac:dyDescent="0.25">
      <c r="B85">
        <v>82</v>
      </c>
      <c r="C85">
        <v>140.99926071480002</v>
      </c>
      <c r="D85">
        <v>0</v>
      </c>
    </row>
    <row r="86" spans="2:4" x14ac:dyDescent="0.25">
      <c r="B86">
        <v>83</v>
      </c>
      <c r="C86">
        <v>164.55264581039998</v>
      </c>
      <c r="D86">
        <v>0</v>
      </c>
    </row>
    <row r="87" spans="2:4" x14ac:dyDescent="0.25">
      <c r="B87">
        <v>84</v>
      </c>
      <c r="C87">
        <v>176.57742234</v>
      </c>
      <c r="D87">
        <v>0</v>
      </c>
    </row>
    <row r="88" spans="2:4" x14ac:dyDescent="0.25">
      <c r="B88">
        <v>85</v>
      </c>
      <c r="C88">
        <v>103.96178154959999</v>
      </c>
      <c r="D88">
        <v>0</v>
      </c>
    </row>
    <row r="89" spans="2:4" x14ac:dyDescent="0.25">
      <c r="B89">
        <v>86</v>
      </c>
      <c r="C89">
        <v>132.506032632</v>
      </c>
      <c r="D89">
        <v>0</v>
      </c>
    </row>
    <row r="90" spans="2:4" x14ac:dyDescent="0.25">
      <c r="B90">
        <v>87</v>
      </c>
      <c r="C90">
        <v>133.2065050512</v>
      </c>
      <c r="D90">
        <v>0</v>
      </c>
    </row>
    <row r="91" spans="2:4" x14ac:dyDescent="0.25">
      <c r="B91">
        <v>88</v>
      </c>
      <c r="C91">
        <v>206.05563664799999</v>
      </c>
      <c r="D91">
        <v>0</v>
      </c>
    </row>
    <row r="92" spans="2:4" x14ac:dyDescent="0.25">
      <c r="B92">
        <v>89</v>
      </c>
      <c r="C92">
        <v>102.26897320319999</v>
      </c>
      <c r="D92">
        <v>0</v>
      </c>
    </row>
    <row r="93" spans="2:4" x14ac:dyDescent="0.25">
      <c r="B93">
        <v>90</v>
      </c>
      <c r="C93">
        <v>154.04555952239997</v>
      </c>
      <c r="D93">
        <v>0</v>
      </c>
    </row>
    <row r="94" spans="2:4" x14ac:dyDescent="0.25">
      <c r="B94">
        <v>91</v>
      </c>
      <c r="C94">
        <v>179.81710727879999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193.68062390880002</v>
      </c>
    </row>
    <row r="3" spans="2:9" x14ac:dyDescent="0.25">
      <c r="B3" s="18">
        <v>150</v>
      </c>
      <c r="C3" s="18">
        <v>200</v>
      </c>
      <c r="D3" s="1">
        <v>176.70000501336</v>
      </c>
      <c r="E3" s="19" t="str">
        <f>IF(D3="","N/A",IF(OR(D3&lt;B3,D3&gt;C3),"FAIL","PASS"))</f>
        <v>PASS</v>
      </c>
      <c r="H3" t="s">
        <v>39</v>
      </c>
      <c r="I3">
        <v>171.3530655468</v>
      </c>
    </row>
    <row r="4" spans="2:9" x14ac:dyDescent="0.25">
      <c r="H4" t="s">
        <v>40</v>
      </c>
      <c r="I4">
        <v>170.59422042599999</v>
      </c>
    </row>
    <row r="5" spans="2:9" x14ac:dyDescent="0.25">
      <c r="H5" t="s">
        <v>41</v>
      </c>
      <c r="I5">
        <v>176.431490586</v>
      </c>
    </row>
    <row r="6" spans="2:9" x14ac:dyDescent="0.25">
      <c r="B6" s="15" t="s">
        <v>23</v>
      </c>
      <c r="H6" t="s">
        <v>42</v>
      </c>
      <c r="I6">
        <v>171.44062459919999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0.12675266404935515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193.5638785056</v>
      </c>
      <c r="J2" t="s">
        <v>26</v>
      </c>
    </row>
    <row r="3" spans="2:10" x14ac:dyDescent="0.25">
      <c r="B3" s="18">
        <v>100</v>
      </c>
      <c r="C3" s="18"/>
      <c r="D3" s="1">
        <v>655.9841740850643</v>
      </c>
      <c r="E3" s="19" t="str">
        <f>IF(D3="","N/A",IF(OR(D3&lt;B3),"FAIL","PASS"))</f>
        <v>PASS</v>
      </c>
      <c r="I3">
        <v>0.29507400658799998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7.8978265264800007E-2</v>
      </c>
    </row>
    <row r="3" spans="2:9" x14ac:dyDescent="0.25">
      <c r="B3" s="18">
        <v>0.05</v>
      </c>
      <c r="C3" s="18">
        <v>0.1</v>
      </c>
      <c r="D3" s="1">
        <v>7.1950191992160004E-2</v>
      </c>
      <c r="E3" s="19" t="str">
        <f>IF(D3="","N/A",IF(OR(D3&lt;B3,D3&gt;C3),"FAIL","PASS"))</f>
        <v>PASS</v>
      </c>
      <c r="H3" t="s">
        <v>39</v>
      </c>
      <c r="I3">
        <v>6.9813751113599998E-2</v>
      </c>
    </row>
    <row r="4" spans="2:9" x14ac:dyDescent="0.25">
      <c r="H4" t="s">
        <v>40</v>
      </c>
      <c r="I4">
        <v>6.9492701254800004E-2</v>
      </c>
    </row>
    <row r="5" spans="2:9" x14ac:dyDescent="0.25">
      <c r="H5" t="s">
        <v>41</v>
      </c>
      <c r="I5">
        <v>7.2002727423600005E-2</v>
      </c>
    </row>
    <row r="6" spans="2:9" x14ac:dyDescent="0.25">
      <c r="H6" t="s">
        <v>42</v>
      </c>
      <c r="I6">
        <v>6.946351490399999E-2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193.88492836439997</v>
      </c>
      <c r="J2">
        <v>74.979735205199987</v>
      </c>
      <c r="K2">
        <v>175.264036554</v>
      </c>
      <c r="L2">
        <v>64.706139723599989</v>
      </c>
    </row>
    <row r="3" spans="2:12" x14ac:dyDescent="0.25">
      <c r="B3" s="18">
        <v>50</v>
      </c>
      <c r="C3" s="18"/>
      <c r="D3" s="1">
        <v>58.518633354000002</v>
      </c>
      <c r="E3" s="19" t="str">
        <f>IF(D3="","N/A",IF(OR(D3&lt;B3),"FAIL","PASS"))</f>
        <v>PASS</v>
      </c>
      <c r="H3" t="s">
        <v>39</v>
      </c>
      <c r="I3">
        <v>171.61574270399998</v>
      </c>
      <c r="J3">
        <v>70.076428270799994</v>
      </c>
      <c r="K3">
        <v>167.00429927760001</v>
      </c>
      <c r="L3">
        <v>65.669289300000003</v>
      </c>
    </row>
    <row r="4" spans="2:12" x14ac:dyDescent="0.25">
      <c r="H4" t="s">
        <v>40</v>
      </c>
      <c r="I4">
        <v>170.68177947839999</v>
      </c>
      <c r="J4">
        <v>69.317583150000004</v>
      </c>
      <c r="K4">
        <v>165.45742268519999</v>
      </c>
      <c r="L4">
        <v>65.056375933200002</v>
      </c>
    </row>
    <row r="5" spans="2:12" x14ac:dyDescent="0.25">
      <c r="H5" t="s">
        <v>41</v>
      </c>
      <c r="I5">
        <v>176.37311788439999</v>
      </c>
      <c r="J5">
        <v>75.067294257599997</v>
      </c>
      <c r="K5">
        <v>161.40051992400001</v>
      </c>
      <c r="L5">
        <v>59.423410228799995</v>
      </c>
    </row>
    <row r="6" spans="2:12" x14ac:dyDescent="0.25">
      <c r="H6" t="s">
        <v>42</v>
      </c>
      <c r="I6">
        <v>171.44062459919999</v>
      </c>
      <c r="J6">
        <v>74.512753592400003</v>
      </c>
      <c r="K6">
        <v>160.7292338556</v>
      </c>
      <c r="L6">
        <v>58.518633354000002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193.5638785056</v>
      </c>
      <c r="J2">
        <v>74.950548854399997</v>
      </c>
      <c r="K2">
        <v>175.1181048</v>
      </c>
      <c r="L2">
        <v>64.6769533728</v>
      </c>
    </row>
    <row r="3" spans="2:12" x14ac:dyDescent="0.25">
      <c r="B3" s="18">
        <v>20</v>
      </c>
      <c r="C3" s="18"/>
      <c r="D3" s="1">
        <v>63.705799151343697</v>
      </c>
      <c r="E3" s="19" t="str">
        <f>IF(D3="","N/A",IF(OR(D3&lt;B3),"FAIL","PASS"))</f>
        <v>PASS</v>
      </c>
      <c r="G3" t="s">
        <v>38</v>
      </c>
      <c r="H3" t="s">
        <v>27</v>
      </c>
      <c r="I3">
        <v>0.29624146061999995</v>
      </c>
      <c r="J3">
        <v>0.38204933197199997</v>
      </c>
      <c r="K3">
        <v>0.31492072513199998</v>
      </c>
      <c r="L3">
        <v>0.97920206933999998</v>
      </c>
    </row>
    <row r="4" spans="2:12" x14ac:dyDescent="0.25">
      <c r="G4" t="s">
        <v>39</v>
      </c>
      <c r="H4" t="s">
        <v>26</v>
      </c>
      <c r="I4">
        <v>171.41143824839997</v>
      </c>
      <c r="J4">
        <v>70.076428270799994</v>
      </c>
      <c r="K4">
        <v>166.88755387439997</v>
      </c>
      <c r="L4">
        <v>65.727662001599995</v>
      </c>
    </row>
    <row r="5" spans="2:12" x14ac:dyDescent="0.25">
      <c r="G5" t="s">
        <v>39</v>
      </c>
      <c r="H5" t="s">
        <v>27</v>
      </c>
      <c r="I5">
        <v>0.27260051647200001</v>
      </c>
      <c r="J5">
        <v>0.35081993661599997</v>
      </c>
      <c r="K5">
        <v>0.29974382271599997</v>
      </c>
      <c r="L5">
        <v>1.03173750078</v>
      </c>
    </row>
    <row r="6" spans="2:12" x14ac:dyDescent="0.25">
      <c r="G6" t="s">
        <v>40</v>
      </c>
      <c r="H6" t="s">
        <v>26</v>
      </c>
      <c r="I6">
        <v>170.4191023212</v>
      </c>
      <c r="J6">
        <v>69.288396799200001</v>
      </c>
      <c r="K6">
        <v>165.28230458039999</v>
      </c>
      <c r="L6">
        <v>65.085562284000005</v>
      </c>
    </row>
    <row r="7" spans="2:12" x14ac:dyDescent="0.25">
      <c r="G7" t="s">
        <v>40</v>
      </c>
      <c r="H7" t="s">
        <v>27</v>
      </c>
      <c r="I7">
        <v>0.2552930104476</v>
      </c>
      <c r="J7">
        <v>0.34148030435999999</v>
      </c>
      <c r="K7">
        <v>0.291425712738</v>
      </c>
      <c r="L7">
        <v>0.94768081047599995</v>
      </c>
    </row>
    <row r="8" spans="2:12" x14ac:dyDescent="0.25">
      <c r="G8" t="s">
        <v>41</v>
      </c>
      <c r="H8" t="s">
        <v>26</v>
      </c>
      <c r="I8">
        <v>176.2563724812</v>
      </c>
      <c r="J8">
        <v>75.067294257599997</v>
      </c>
      <c r="K8">
        <v>161.22540181919999</v>
      </c>
      <c r="L8">
        <v>59.452596579599998</v>
      </c>
    </row>
    <row r="9" spans="2:12" x14ac:dyDescent="0.25">
      <c r="G9" t="s">
        <v>41</v>
      </c>
      <c r="H9" t="s">
        <v>27</v>
      </c>
      <c r="I9">
        <v>0.26886466356959998</v>
      </c>
      <c r="J9">
        <v>0.38175746846399999</v>
      </c>
      <c r="K9">
        <v>0.28684345566239999</v>
      </c>
      <c r="L9">
        <v>0.93133645402799992</v>
      </c>
    </row>
    <row r="10" spans="2:12" x14ac:dyDescent="0.25">
      <c r="G10" t="s">
        <v>42</v>
      </c>
      <c r="H10" t="s">
        <v>26</v>
      </c>
      <c r="I10">
        <v>171.3530655468</v>
      </c>
      <c r="J10">
        <v>74.512753592400003</v>
      </c>
      <c r="K10">
        <v>160.70004750480001</v>
      </c>
      <c r="L10">
        <v>58.547819704799998</v>
      </c>
    </row>
    <row r="11" spans="2:12" x14ac:dyDescent="0.25">
      <c r="G11" t="s">
        <v>42</v>
      </c>
      <c r="H11" t="s">
        <v>27</v>
      </c>
      <c r="I11">
        <v>0.26819337750120004</v>
      </c>
      <c r="J11">
        <v>0.37913069689199996</v>
      </c>
      <c r="K11">
        <v>0.29215537150799997</v>
      </c>
      <c r="L11">
        <v>0.88463829274799999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2023-07-27T07:25:41Z</dcterms:modified>
</cp:coreProperties>
</file>