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07B148F-2748-40D6-90AC-83ECE0B49D93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<sst xmlns="http://schemas.openxmlformats.org/spreadsheetml/2006/main" count="171" uniqueCount="101">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</sst>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173.57706547775999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0.16757771069592889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688.12856402280977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0.17460000000000001</v>
      </c>
      <c r="E15" s="20">
        <f>ChromaticityCoordinates!G4</f>
        <v>0.49249999999999999</v>
      </c>
      <c r="F15" s="20" t="s">
        <v>49</v>
      </c>
      <c r="H15" s="26">
        <f>ChromaticityCoordinates!H4</f>
        <v>1.1747765745025739E-2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0.52800000000000002</v>
      </c>
      <c r="F16" s="20" t="s">
        <v>49</v>
      </c>
      <c r="H16" s="26">
        <f>ChromaticityCoordinates!H5</f>
        <v>1.9999999999997797E-4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0.56230000000000002</v>
      </c>
      <c r="F17" s="20" t="s">
        <v>49</v>
      </c>
      <c r="H17" s="26">
        <f>ChromaticityCoordinates!H6</f>
        <v>1.1204017136723775E-2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</v>
      </c>
      <c r="E18" s="20">
        <f>ChromaticityCoordinates!G7</f>
        <v>0.29580000000000001</v>
      </c>
      <c r="F18" s="20" t="s">
        <v>49</v>
      </c>
      <c r="H18" s="26">
        <f>ChromaticityCoordinates!H7</f>
        <v>1.2839003076563261E-2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7.8943241643839993E-2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59.0439876684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67.191084890199932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H23" sqref="H23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7.8773960809199989E-2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0.12666876247199998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0.1655157953868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0.21571631876279998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0.27528566074560001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0.33389185315199998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0.42903935675999999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0.55191389362800003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0.70630968935999994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0.89952333165599996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1.1514015390599999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1.464862946652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1.8708450862799999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2.3854004508840001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3.0499736585999999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3.8788660213199995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4.8916323940800002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6.2809026921599997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7.5213226011599996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9.5672857922399999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12.2290809852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15.643884028800001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20.07437208024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25.759873216080003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31.404513460799997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40.335536805599993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51.805772669999996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66.077898211199994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83.385404235599992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107.46414364559999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135.8040902724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173.30855105039998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0.17460000000000001</v>
      </c>
      <c r="G4" s="4">
        <v>0.49249999999999999</v>
      </c>
      <c r="H4" s="3">
        <f>IF(OR((F4=""),(G4="")),"",SQRT((F4-C4)^2+(G4-D4)^2))</f>
        <v>1.1747765745025739E-2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-2.3999999999999855E-3</v>
      </c>
      <c r="O4" s="3">
        <f>IF(G4="","",G4-D4)</f>
        <v>1.150000000000001E-2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0.52800000000000002</v>
      </c>
      <c r="H5" s="3">
        <f t="shared" ref="H5:H7" si="0">IF(OR((F5=""),(G5="")),"",SQRT((F5-C5)^2+(G5-D5)^2))</f>
        <v>1.9999999999997797E-4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0.56230000000000002</v>
      </c>
      <c r="H6" s="3">
        <f t="shared" si="0"/>
        <v>1.1204017136723775E-2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</v>
      </c>
      <c r="G7" s="3">
        <v>0.29580000000000001</v>
      </c>
      <c r="H7" s="3">
        <f t="shared" si="0"/>
        <v>1.2839003076563261E-2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-1.0000000000000009E-3</v>
      </c>
      <c r="O7" s="3">
        <f t="shared" si="6"/>
        <v>1.2800000000000034E-2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193.68062390880002</v>
      </c>
      <c r="F3" s="8"/>
    </row>
    <row r="4" spans="2:6" x14ac:dyDescent="0.25">
      <c r="B4" s="1" t="s">
        <v>39</v>
      </c>
      <c r="C4" s="18"/>
      <c r="D4" s="18"/>
      <c r="E4" s="1">
        <v>163.6478689356</v>
      </c>
      <c r="F4" s="8"/>
    </row>
    <row r="5" spans="2:6" x14ac:dyDescent="0.25">
      <c r="B5" s="1" t="s">
        <v>40</v>
      </c>
      <c r="C5" s="18"/>
      <c r="D5" s="18"/>
      <c r="E5" s="1">
        <v>165.8076588948</v>
      </c>
      <c r="F5" s="8"/>
    </row>
    <row r="6" spans="2:6" x14ac:dyDescent="0.25">
      <c r="B6" s="1" t="s">
        <v>41</v>
      </c>
      <c r="C6" s="18"/>
      <c r="D6" s="18"/>
      <c r="E6" s="1">
        <v>171.23632014360001</v>
      </c>
      <c r="F6" s="8"/>
    </row>
    <row r="7" spans="2:6" x14ac:dyDescent="0.25">
      <c r="B7" s="1" t="s">
        <v>42</v>
      </c>
      <c r="C7" s="18"/>
      <c r="D7" s="18"/>
      <c r="E7" s="1">
        <v>173.07506024399999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72" sqref="D7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9.0915482741999995E-2</v>
      </c>
      <c r="D4">
        <v>0</v>
      </c>
    </row>
    <row r="5" spans="2:4" x14ac:dyDescent="0.25">
      <c r="B5">
        <v>2</v>
      </c>
      <c r="C5">
        <v>4.1269500031200002E-2</v>
      </c>
      <c r="D5">
        <v>0</v>
      </c>
    </row>
    <row r="6" spans="2:4" x14ac:dyDescent="0.25">
      <c r="B6">
        <v>3</v>
      </c>
      <c r="C6">
        <v>6.6077898211199998E-2</v>
      </c>
      <c r="D6">
        <v>0</v>
      </c>
    </row>
    <row r="7" spans="2:4" x14ac:dyDescent="0.25">
      <c r="B7">
        <v>4</v>
      </c>
      <c r="C7">
        <v>7.8569656353599998E-2</v>
      </c>
      <c r="D7">
        <v>0</v>
      </c>
    </row>
    <row r="8" spans="2:4" x14ac:dyDescent="0.25">
      <c r="B8">
        <v>5</v>
      </c>
      <c r="C8">
        <v>7.8540470002799997E-2</v>
      </c>
      <c r="D8">
        <v>0</v>
      </c>
    </row>
    <row r="9" spans="2:4" x14ac:dyDescent="0.25">
      <c r="B9">
        <v>6</v>
      </c>
      <c r="C9">
        <v>0.1098282380604</v>
      </c>
      <c r="D9">
        <v>0</v>
      </c>
    </row>
    <row r="10" spans="2:4" x14ac:dyDescent="0.25">
      <c r="B10">
        <v>7</v>
      </c>
      <c r="C10">
        <v>0.12637689896400001</v>
      </c>
      <c r="D10">
        <v>0</v>
      </c>
    </row>
    <row r="11" spans="2:4" x14ac:dyDescent="0.25">
      <c r="B11">
        <v>8</v>
      </c>
      <c r="C11">
        <v>0.12640608531479999</v>
      </c>
      <c r="D11">
        <v>0</v>
      </c>
    </row>
    <row r="12" spans="2:4" x14ac:dyDescent="0.25">
      <c r="B12">
        <v>9</v>
      </c>
      <c r="C12">
        <v>0.16536986363279998</v>
      </c>
      <c r="D12">
        <v>0</v>
      </c>
    </row>
    <row r="13" spans="2:4" x14ac:dyDescent="0.25">
      <c r="B13">
        <v>10</v>
      </c>
      <c r="C13">
        <v>0.16536986363279998</v>
      </c>
      <c r="D13">
        <v>0</v>
      </c>
    </row>
    <row r="14" spans="2:4" x14ac:dyDescent="0.25">
      <c r="B14">
        <v>11</v>
      </c>
      <c r="C14">
        <v>0.21565794606120001</v>
      </c>
      <c r="D14">
        <v>0</v>
      </c>
    </row>
    <row r="15" spans="2:4" x14ac:dyDescent="0.25">
      <c r="B15">
        <v>12</v>
      </c>
      <c r="C15">
        <v>0.21562875971039999</v>
      </c>
      <c r="D15">
        <v>0</v>
      </c>
    </row>
    <row r="16" spans="2:4" x14ac:dyDescent="0.25">
      <c r="B16">
        <v>13</v>
      </c>
      <c r="C16">
        <v>0.2752564743948</v>
      </c>
      <c r="D16">
        <v>0</v>
      </c>
    </row>
    <row r="17" spans="2:4" x14ac:dyDescent="0.25">
      <c r="B17">
        <v>14</v>
      </c>
      <c r="C17">
        <v>0.27528566074560001</v>
      </c>
      <c r="D17">
        <v>0</v>
      </c>
    </row>
    <row r="18" spans="2:4" x14ac:dyDescent="0.25">
      <c r="B18">
        <v>15</v>
      </c>
      <c r="C18">
        <v>0.355781616252</v>
      </c>
      <c r="D18">
        <v>0</v>
      </c>
    </row>
    <row r="19" spans="2:4" x14ac:dyDescent="0.25">
      <c r="B19">
        <v>16</v>
      </c>
      <c r="C19">
        <v>0.33389185315199998</v>
      </c>
      <c r="D19">
        <v>0</v>
      </c>
    </row>
    <row r="20" spans="2:4" x14ac:dyDescent="0.25">
      <c r="B20">
        <v>17</v>
      </c>
      <c r="C20">
        <v>0.33418371666000002</v>
      </c>
      <c r="D20">
        <v>0</v>
      </c>
    </row>
    <row r="21" spans="2:4" x14ac:dyDescent="0.25">
      <c r="B21">
        <v>18</v>
      </c>
      <c r="C21">
        <v>0.42874749325200001</v>
      </c>
      <c r="D21">
        <v>0</v>
      </c>
    </row>
    <row r="22" spans="2:4" x14ac:dyDescent="0.25">
      <c r="B22">
        <v>19</v>
      </c>
      <c r="C22">
        <v>0.42903935675999999</v>
      </c>
      <c r="D22">
        <v>0</v>
      </c>
    </row>
    <row r="23" spans="2:4" x14ac:dyDescent="0.25">
      <c r="B23">
        <v>20</v>
      </c>
      <c r="C23">
        <v>0.55162203012</v>
      </c>
      <c r="D23">
        <v>0</v>
      </c>
    </row>
    <row r="24" spans="2:4" x14ac:dyDescent="0.25">
      <c r="B24">
        <v>21</v>
      </c>
      <c r="C24">
        <v>0.55220575713599995</v>
      </c>
      <c r="D24">
        <v>0</v>
      </c>
    </row>
    <row r="25" spans="2:4" x14ac:dyDescent="0.25">
      <c r="B25">
        <v>22</v>
      </c>
      <c r="C25">
        <v>0.70485037181999999</v>
      </c>
      <c r="D25">
        <v>0</v>
      </c>
    </row>
    <row r="26" spans="2:4" x14ac:dyDescent="0.25">
      <c r="B26">
        <v>23</v>
      </c>
      <c r="C26">
        <v>0.70485037181999999</v>
      </c>
      <c r="D26">
        <v>0</v>
      </c>
    </row>
    <row r="27" spans="2:4" x14ac:dyDescent="0.25">
      <c r="B27">
        <v>24</v>
      </c>
      <c r="C27">
        <v>0.89952333165599996</v>
      </c>
      <c r="D27">
        <v>0</v>
      </c>
    </row>
    <row r="28" spans="2:4" x14ac:dyDescent="0.25">
      <c r="B28">
        <v>25</v>
      </c>
      <c r="C28">
        <v>0.90069078568799998</v>
      </c>
      <c r="D28">
        <v>0</v>
      </c>
    </row>
    <row r="29" spans="2:4" x14ac:dyDescent="0.25">
      <c r="B29">
        <v>26</v>
      </c>
      <c r="C29">
        <v>1.1534445836159999</v>
      </c>
      <c r="D29">
        <v>0</v>
      </c>
    </row>
    <row r="30" spans="2:4" x14ac:dyDescent="0.25">
      <c r="B30">
        <v>27</v>
      </c>
      <c r="C30">
        <v>1.1511096755520001</v>
      </c>
      <c r="D30">
        <v>0</v>
      </c>
    </row>
    <row r="31" spans="2:4" x14ac:dyDescent="0.25">
      <c r="B31">
        <v>28</v>
      </c>
      <c r="C31">
        <v>1.4669059912079998</v>
      </c>
      <c r="D31">
        <v>0</v>
      </c>
    </row>
    <row r="32" spans="2:4" x14ac:dyDescent="0.25">
      <c r="B32">
        <v>29</v>
      </c>
      <c r="C32">
        <v>1.4692408992719999</v>
      </c>
      <c r="D32">
        <v>0</v>
      </c>
    </row>
    <row r="33" spans="2:4" x14ac:dyDescent="0.25">
      <c r="B33">
        <v>30</v>
      </c>
      <c r="C33">
        <v>1.8766823564399999</v>
      </c>
      <c r="D33">
        <v>0</v>
      </c>
    </row>
    <row r="34" spans="2:4" x14ac:dyDescent="0.25">
      <c r="B34">
        <v>31</v>
      </c>
      <c r="C34">
        <v>1.8778498104720001</v>
      </c>
      <c r="D34">
        <v>0</v>
      </c>
    </row>
    <row r="35" spans="2:4" x14ac:dyDescent="0.25">
      <c r="B35">
        <v>32</v>
      </c>
      <c r="C35">
        <v>2.3865679049159998</v>
      </c>
      <c r="D35">
        <v>0</v>
      </c>
    </row>
    <row r="36" spans="2:4" x14ac:dyDescent="0.25">
      <c r="B36">
        <v>33</v>
      </c>
      <c r="C36">
        <v>2.3894865399959997</v>
      </c>
      <c r="D36">
        <v>0</v>
      </c>
    </row>
    <row r="37" spans="2:4" x14ac:dyDescent="0.25">
      <c r="B37">
        <v>34</v>
      </c>
      <c r="C37">
        <v>3.0266245779599998</v>
      </c>
      <c r="D37">
        <v>0</v>
      </c>
    </row>
    <row r="38" spans="2:4" x14ac:dyDescent="0.25">
      <c r="B38">
        <v>35</v>
      </c>
      <c r="C38">
        <v>3.0412177533599998</v>
      </c>
      <c r="D38">
        <v>0</v>
      </c>
    </row>
    <row r="39" spans="2:4" x14ac:dyDescent="0.25">
      <c r="B39">
        <v>36</v>
      </c>
      <c r="C39">
        <v>3.8817846564000003</v>
      </c>
      <c r="D39">
        <v>0</v>
      </c>
    </row>
    <row r="40" spans="2:4" x14ac:dyDescent="0.25">
      <c r="B40">
        <v>37</v>
      </c>
      <c r="C40">
        <v>3.8613542108400001</v>
      </c>
      <c r="D40">
        <v>0</v>
      </c>
    </row>
    <row r="41" spans="2:4" x14ac:dyDescent="0.25">
      <c r="B41">
        <v>38</v>
      </c>
      <c r="C41">
        <v>4.9558423658399997</v>
      </c>
      <c r="D41">
        <v>0</v>
      </c>
    </row>
    <row r="42" spans="2:4" x14ac:dyDescent="0.25">
      <c r="B42">
        <v>39</v>
      </c>
      <c r="C42">
        <v>4.9616796359999995</v>
      </c>
      <c r="D42">
        <v>0</v>
      </c>
    </row>
    <row r="43" spans="2:4" x14ac:dyDescent="0.25">
      <c r="B43">
        <v>40</v>
      </c>
      <c r="C43">
        <v>6.2371231659599999</v>
      </c>
      <c r="D43">
        <v>0</v>
      </c>
    </row>
    <row r="44" spans="2:4" x14ac:dyDescent="0.25">
      <c r="B44">
        <v>41</v>
      </c>
      <c r="C44">
        <v>6.3334381235999997</v>
      </c>
      <c r="D44">
        <v>0</v>
      </c>
    </row>
    <row r="45" spans="2:4" x14ac:dyDescent="0.25">
      <c r="B45">
        <v>42</v>
      </c>
      <c r="C45">
        <v>8.0466769155599991</v>
      </c>
      <c r="D45">
        <v>0</v>
      </c>
    </row>
    <row r="46" spans="2:4" x14ac:dyDescent="0.25">
      <c r="B46">
        <v>43</v>
      </c>
      <c r="C46">
        <v>7.4687871697199997</v>
      </c>
      <c r="D46">
        <v>0</v>
      </c>
    </row>
    <row r="47" spans="2:4" x14ac:dyDescent="0.25">
      <c r="B47">
        <v>44</v>
      </c>
      <c r="C47">
        <v>7.5271598713199994</v>
      </c>
      <c r="D47">
        <v>0</v>
      </c>
    </row>
    <row r="48" spans="2:4" x14ac:dyDescent="0.25">
      <c r="B48">
        <v>45</v>
      </c>
      <c r="C48">
        <v>9.5818789676399998</v>
      </c>
      <c r="D48">
        <v>0</v>
      </c>
    </row>
    <row r="49" spans="2:4" x14ac:dyDescent="0.25">
      <c r="B49">
        <v>46</v>
      </c>
      <c r="C49">
        <v>9.6314957640000003</v>
      </c>
      <c r="D49">
        <v>0</v>
      </c>
    </row>
    <row r="50" spans="2:4" x14ac:dyDescent="0.25">
      <c r="B50">
        <v>47</v>
      </c>
      <c r="C50">
        <v>12.237836890439999</v>
      </c>
      <c r="D50">
        <v>0</v>
      </c>
    </row>
    <row r="51" spans="2:4" x14ac:dyDescent="0.25">
      <c r="B51">
        <v>48</v>
      </c>
      <c r="C51">
        <v>12.17362691868</v>
      </c>
      <c r="D51">
        <v>0</v>
      </c>
    </row>
    <row r="52" spans="2:4" x14ac:dyDescent="0.25">
      <c r="B52">
        <v>49</v>
      </c>
      <c r="C52">
        <v>15.497952274799999</v>
      </c>
      <c r="D52">
        <v>0</v>
      </c>
    </row>
    <row r="53" spans="2:4" x14ac:dyDescent="0.25">
      <c r="B53">
        <v>50</v>
      </c>
      <c r="C53">
        <v>15.65555856912</v>
      </c>
      <c r="D53">
        <v>0</v>
      </c>
    </row>
    <row r="54" spans="2:4" x14ac:dyDescent="0.25">
      <c r="B54">
        <v>51</v>
      </c>
      <c r="C54">
        <v>19.400167376759999</v>
      </c>
      <c r="D54">
        <v>0</v>
      </c>
    </row>
    <row r="55" spans="2:4" x14ac:dyDescent="0.25">
      <c r="B55">
        <v>52</v>
      </c>
      <c r="C55">
        <v>19.403086011839999</v>
      </c>
      <c r="D55">
        <v>0</v>
      </c>
    </row>
    <row r="56" spans="2:4" x14ac:dyDescent="0.25">
      <c r="B56">
        <v>53</v>
      </c>
      <c r="C56">
        <v>25.86202544388</v>
      </c>
      <c r="D56">
        <v>0</v>
      </c>
    </row>
    <row r="57" spans="2:4" x14ac:dyDescent="0.25">
      <c r="B57">
        <v>54</v>
      </c>
      <c r="C57">
        <v>25.25203071216</v>
      </c>
      <c r="D57">
        <v>0</v>
      </c>
    </row>
    <row r="58" spans="2:4" x14ac:dyDescent="0.25">
      <c r="B58">
        <v>55</v>
      </c>
      <c r="C58">
        <v>33.418371665999999</v>
      </c>
      <c r="D58">
        <v>0</v>
      </c>
    </row>
    <row r="59" spans="2:4" x14ac:dyDescent="0.25">
      <c r="B59">
        <v>56</v>
      </c>
      <c r="C59">
        <v>30.266245779600002</v>
      </c>
      <c r="D59">
        <v>0</v>
      </c>
    </row>
    <row r="60" spans="2:4" x14ac:dyDescent="0.25">
      <c r="B60">
        <v>57</v>
      </c>
      <c r="C60">
        <v>41.648922591599998</v>
      </c>
      <c r="D60">
        <v>0</v>
      </c>
    </row>
    <row r="61" spans="2:4" x14ac:dyDescent="0.25">
      <c r="B61">
        <v>58</v>
      </c>
      <c r="C61">
        <v>42.641258518800001</v>
      </c>
      <c r="D61">
        <v>0</v>
      </c>
    </row>
    <row r="62" spans="2:4" x14ac:dyDescent="0.25">
      <c r="B62">
        <v>59</v>
      </c>
      <c r="C62">
        <v>51.922518073200003</v>
      </c>
      <c r="D62">
        <v>0</v>
      </c>
    </row>
    <row r="63" spans="2:4" x14ac:dyDescent="0.25">
      <c r="B63">
        <v>60</v>
      </c>
      <c r="C63">
        <v>51.980890774799995</v>
      </c>
      <c r="D63">
        <v>0</v>
      </c>
    </row>
    <row r="64" spans="2:4" x14ac:dyDescent="0.25">
      <c r="B64">
        <v>61</v>
      </c>
      <c r="C64">
        <v>65.464984844400007</v>
      </c>
      <c r="D64">
        <v>0</v>
      </c>
    </row>
    <row r="65" spans="2:4" x14ac:dyDescent="0.25">
      <c r="B65">
        <v>62</v>
      </c>
      <c r="C65">
        <v>66.107084561999997</v>
      </c>
      <c r="D65">
        <v>0</v>
      </c>
    </row>
    <row r="66" spans="2:4" x14ac:dyDescent="0.25">
      <c r="B66">
        <v>63</v>
      </c>
      <c r="C66">
        <v>84.465299215199991</v>
      </c>
      <c r="D66">
        <v>0</v>
      </c>
    </row>
    <row r="67" spans="2:4" x14ac:dyDescent="0.25">
      <c r="B67">
        <v>64</v>
      </c>
      <c r="C67">
        <v>83.472963288000003</v>
      </c>
      <c r="D67">
        <v>0</v>
      </c>
    </row>
    <row r="68" spans="2:4" x14ac:dyDescent="0.25">
      <c r="B68">
        <v>65</v>
      </c>
      <c r="C68">
        <v>106.15075785959999</v>
      </c>
      <c r="D68">
        <v>0</v>
      </c>
    </row>
    <row r="69" spans="2:4" x14ac:dyDescent="0.25">
      <c r="B69">
        <v>66</v>
      </c>
      <c r="C69">
        <v>106.00482610559999</v>
      </c>
      <c r="D69">
        <v>0</v>
      </c>
    </row>
    <row r="70" spans="2:4" x14ac:dyDescent="0.25">
      <c r="B70">
        <v>67</v>
      </c>
      <c r="C70">
        <v>136.44618998999999</v>
      </c>
      <c r="D70">
        <v>0</v>
      </c>
    </row>
    <row r="71" spans="2:4" x14ac:dyDescent="0.25">
      <c r="B71">
        <v>68</v>
      </c>
      <c r="C71">
        <v>134.78256799440001</v>
      </c>
      <c r="D71">
        <v>0</v>
      </c>
    </row>
    <row r="72" spans="2:4" x14ac:dyDescent="0.25">
      <c r="B72">
        <v>69</v>
      </c>
      <c r="C72">
        <v>173.27936469960002</v>
      </c>
      <c r="D72">
        <v>0</v>
      </c>
    </row>
    <row r="73" spans="2:4" x14ac:dyDescent="0.25">
      <c r="B73">
        <v>70</v>
      </c>
      <c r="C73">
        <v>33.272439911999996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193.85574201360001</v>
      </c>
    </row>
    <row r="3" spans="2:9" x14ac:dyDescent="0.25">
      <c r="B3" s="18">
        <v>150</v>
      </c>
      <c r="C3" s="18">
        <v>200</v>
      </c>
      <c r="D3" s="1">
        <v>173.57706547775999</v>
      </c>
      <c r="E3" s="19" t="str">
        <f>IF(D3="","N/A",IF(OR(D3&lt;B3,D3&gt;C3),"FAIL","PASS"))</f>
        <v>PASS</v>
      </c>
      <c r="H3" t="s">
        <v>39</v>
      </c>
      <c r="I3">
        <v>163.881359742</v>
      </c>
    </row>
    <row r="4" spans="2:9" x14ac:dyDescent="0.25">
      <c r="H4" t="s">
        <v>40</v>
      </c>
      <c r="I4">
        <v>165.92440429799998</v>
      </c>
    </row>
    <row r="5" spans="2:9" x14ac:dyDescent="0.25">
      <c r="H5" t="s">
        <v>41</v>
      </c>
      <c r="I5">
        <v>171.11957474039997</v>
      </c>
    </row>
    <row r="6" spans="2:9" x14ac:dyDescent="0.25">
      <c r="B6" s="15" t="s">
        <v>23</v>
      </c>
      <c r="H6" t="s">
        <v>42</v>
      </c>
      <c r="I6">
        <v>173.1042465948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0.16757771069592889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193.7098102596</v>
      </c>
      <c r="J2" t="s">
        <v>26</v>
      </c>
    </row>
    <row r="3" spans="2:10" x14ac:dyDescent="0.25">
      <c r="B3" s="18">
        <v>100</v>
      </c>
      <c r="C3" s="18"/>
      <c r="D3" s="1">
        <v>688.12856402280977</v>
      </c>
      <c r="E3" s="19" t="str">
        <f>IF(D3="","N/A",IF(OR(D3&lt;B3),"FAIL","PASS"))</f>
        <v>PASS</v>
      </c>
      <c r="I3">
        <v>0.281502353466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8.8259524819200005E-2</v>
      </c>
    </row>
    <row r="3" spans="2:9" x14ac:dyDescent="0.25">
      <c r="B3" s="18">
        <v>0.05</v>
      </c>
      <c r="C3" s="18">
        <v>0.1</v>
      </c>
      <c r="D3" s="1">
        <v>7.8943241643839993E-2</v>
      </c>
      <c r="E3" s="19" t="str">
        <f>IF(D3="","N/A",IF(OR(D3&lt;B3,D3&gt;C3),"FAIL","PASS"))</f>
        <v>PASS</v>
      </c>
      <c r="H3" t="s">
        <v>39</v>
      </c>
      <c r="I3">
        <v>7.4541939943200006E-2</v>
      </c>
    </row>
    <row r="4" spans="2:9" x14ac:dyDescent="0.25">
      <c r="H4" t="s">
        <v>40</v>
      </c>
      <c r="I4">
        <v>7.5534275870399986E-2</v>
      </c>
    </row>
    <row r="5" spans="2:9" x14ac:dyDescent="0.25">
      <c r="H5" t="s">
        <v>41</v>
      </c>
      <c r="I5">
        <v>7.7927556635999998E-2</v>
      </c>
    </row>
    <row r="6" spans="2:9" x14ac:dyDescent="0.25">
      <c r="H6" t="s">
        <v>42</v>
      </c>
      <c r="I6">
        <v>7.8452910950399996E-2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194.1184191708</v>
      </c>
      <c r="J2">
        <v>76.906034357999999</v>
      </c>
      <c r="K2">
        <v>176.2563724812</v>
      </c>
      <c r="L2">
        <v>65.961152807999994</v>
      </c>
    </row>
    <row r="3" spans="2:12" x14ac:dyDescent="0.25">
      <c r="B3" s="18">
        <v>50</v>
      </c>
      <c r="C3" s="18"/>
      <c r="D3" s="1">
        <v>59.0439876684</v>
      </c>
      <c r="E3" s="19" t="str">
        <f>IF(D3="","N/A",IF(OR(D3&lt;B3),"FAIL","PASS"))</f>
        <v>PASS</v>
      </c>
      <c r="H3" t="s">
        <v>39</v>
      </c>
      <c r="I3">
        <v>163.9689187944</v>
      </c>
      <c r="J3">
        <v>69.609446657999996</v>
      </c>
      <c r="K3">
        <v>161.92587423839998</v>
      </c>
      <c r="L3">
        <v>66.16545726359999</v>
      </c>
    </row>
    <row r="4" spans="2:12" x14ac:dyDescent="0.25">
      <c r="H4" t="s">
        <v>40</v>
      </c>
      <c r="I4">
        <v>166.01196335039998</v>
      </c>
      <c r="J4">
        <v>69.959682867599994</v>
      </c>
      <c r="K4">
        <v>162.5096012544</v>
      </c>
      <c r="L4">
        <v>66.077898211199994</v>
      </c>
    </row>
    <row r="5" spans="2:12" x14ac:dyDescent="0.25">
      <c r="H5" t="s">
        <v>41</v>
      </c>
      <c r="I5">
        <v>171.26550649439997</v>
      </c>
      <c r="J5">
        <v>75.796953027599997</v>
      </c>
      <c r="K5">
        <v>158.56944389639997</v>
      </c>
      <c r="L5">
        <v>59.0439876684</v>
      </c>
    </row>
    <row r="6" spans="2:12" x14ac:dyDescent="0.25">
      <c r="H6" t="s">
        <v>42</v>
      </c>
      <c r="I6">
        <v>173.16261929639998</v>
      </c>
      <c r="J6">
        <v>76.001257483199993</v>
      </c>
      <c r="K6">
        <v>161.77994248439998</v>
      </c>
      <c r="L6">
        <v>59.83201914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193.651437558</v>
      </c>
      <c r="J2">
        <v>76.847661656400007</v>
      </c>
      <c r="K2">
        <v>176.1979997796</v>
      </c>
      <c r="L2">
        <v>65.961152807999994</v>
      </c>
    </row>
    <row r="3" spans="2:12" x14ac:dyDescent="0.25">
      <c r="B3" s="18">
        <v>20</v>
      </c>
      <c r="C3" s="18"/>
      <c r="D3" s="1">
        <v>67.191084890199932</v>
      </c>
      <c r="E3" s="19" t="str">
        <f>IF(D3="","N/A",IF(OR(D3&lt;B3),"FAIL","PASS"))</f>
        <v>PASS</v>
      </c>
      <c r="G3" t="s">
        <v>38</v>
      </c>
      <c r="H3" t="s">
        <v>27</v>
      </c>
      <c r="I3">
        <v>0.281940148728</v>
      </c>
      <c r="J3">
        <v>0.377087652336</v>
      </c>
      <c r="K3">
        <v>0.30149500376399996</v>
      </c>
      <c r="L3">
        <v>0.97336479917999996</v>
      </c>
    </row>
    <row r="4" spans="2:12" x14ac:dyDescent="0.25">
      <c r="G4" t="s">
        <v>39</v>
      </c>
      <c r="H4" t="s">
        <v>26</v>
      </c>
      <c r="I4">
        <v>163.70624163719998</v>
      </c>
      <c r="J4">
        <v>69.638633008799999</v>
      </c>
      <c r="K4">
        <v>161.7215697828</v>
      </c>
      <c r="L4">
        <v>66.194643614400007</v>
      </c>
    </row>
    <row r="5" spans="2:12" x14ac:dyDescent="0.25">
      <c r="G5" t="s">
        <v>39</v>
      </c>
      <c r="H5" t="s">
        <v>27</v>
      </c>
      <c r="I5">
        <v>0.23854004508840002</v>
      </c>
      <c r="J5">
        <v>0.33243253561199998</v>
      </c>
      <c r="K5">
        <v>0.27242539836719998</v>
      </c>
      <c r="L5">
        <v>0.95818789676399996</v>
      </c>
    </row>
    <row r="6" spans="2:12" x14ac:dyDescent="0.25">
      <c r="G6" t="s">
        <v>40</v>
      </c>
      <c r="H6" t="s">
        <v>26</v>
      </c>
      <c r="I6">
        <v>165.77847254400001</v>
      </c>
      <c r="J6">
        <v>69.959682867599994</v>
      </c>
      <c r="K6">
        <v>162.36366950039999</v>
      </c>
      <c r="L6">
        <v>66.107084561999997</v>
      </c>
    </row>
    <row r="7" spans="2:12" x14ac:dyDescent="0.25">
      <c r="G7" t="s">
        <v>40</v>
      </c>
      <c r="H7" t="s">
        <v>27</v>
      </c>
      <c r="I7">
        <v>0.23818980887880001</v>
      </c>
      <c r="J7">
        <v>0.33038949105599996</v>
      </c>
      <c r="K7">
        <v>0.27029479475880003</v>
      </c>
      <c r="L7">
        <v>0.96606821147999999</v>
      </c>
    </row>
    <row r="8" spans="2:12" x14ac:dyDescent="0.25">
      <c r="G8" t="s">
        <v>41</v>
      </c>
      <c r="H8" t="s">
        <v>26</v>
      </c>
      <c r="I8">
        <v>171.09038838960001</v>
      </c>
      <c r="J8">
        <v>75.767766676800008</v>
      </c>
      <c r="K8">
        <v>158.54025754560001</v>
      </c>
      <c r="L8">
        <v>59.10236037</v>
      </c>
    </row>
    <row r="9" spans="2:12" x14ac:dyDescent="0.25">
      <c r="G9" t="s">
        <v>41</v>
      </c>
      <c r="H9" t="s">
        <v>27</v>
      </c>
      <c r="I9">
        <v>0.2479964227476</v>
      </c>
      <c r="J9">
        <v>0.37066665516000002</v>
      </c>
      <c r="K9">
        <v>0.27000293125079999</v>
      </c>
      <c r="L9">
        <v>0.86800207279200003</v>
      </c>
    </row>
    <row r="10" spans="2:12" x14ac:dyDescent="0.25">
      <c r="G10" t="s">
        <v>42</v>
      </c>
      <c r="H10" t="s">
        <v>26</v>
      </c>
      <c r="I10">
        <v>173.01668754239998</v>
      </c>
      <c r="J10">
        <v>76.001257483199993</v>
      </c>
      <c r="K10">
        <v>161.8091288352</v>
      </c>
      <c r="L10">
        <v>59.83201914</v>
      </c>
    </row>
    <row r="11" spans="2:12" x14ac:dyDescent="0.25">
      <c r="G11" t="s">
        <v>42</v>
      </c>
      <c r="H11" t="s">
        <v>27</v>
      </c>
      <c r="I11">
        <v>0.25870781349119998</v>
      </c>
      <c r="J11">
        <v>0.37212597269999997</v>
      </c>
      <c r="K11">
        <v>0.28001384957519998</v>
      </c>
      <c r="L11">
        <v>0.89047556290800001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2023-07-27T06:42:35Z</dcterms:modified>
</cp:coreProperties>
</file>