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8364235-FA0E-4241-BE00-DE127553945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<sst xmlns="http://schemas.openxmlformats.org/spreadsheetml/2006/main" count="171" uniqueCount="101">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</sst>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171.25383195408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0.14798730582929678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682.7403080191184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0.49480000000000002</v>
      </c>
      <c r="F15" s="20" t="s">
        <v>49</v>
      </c>
      <c r="H15" s="26">
        <f>ChromaticityCoordinates!H4</f>
        <v>1.4424978336205596E-2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0.52810000000000001</v>
      </c>
      <c r="F16" s="20" t="s">
        <v>49</v>
      </c>
      <c r="H16" s="26">
        <f>ChromaticityCoordinates!H5</f>
        <v>8.062257748298763E-4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0.12379999999999999</v>
      </c>
      <c r="E17" s="20">
        <f>ChromaticityCoordinates!G6</f>
        <v>0.56140000000000001</v>
      </c>
      <c r="F17" s="20" t="s">
        <v>49</v>
      </c>
      <c r="H17" s="26">
        <f>ChromaticityCoordinates!H6</f>
        <v>1.1815244390193536E-2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0.1215</v>
      </c>
      <c r="E18" s="20">
        <f>ChromaticityCoordinates!G7</f>
        <v>0.29780000000000001</v>
      </c>
      <c r="F18" s="20" t="s">
        <v>49</v>
      </c>
      <c r="H18" s="26">
        <f>ChromaticityCoordinates!H7</f>
        <v>1.4875819305167733E-2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7.5294947793840009E-2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59.277478474799999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65.059897318881923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7.6906034358000003E-2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0.12704818503240001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0.16621626780599999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0.21685458644399999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0.27677416463639998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0.33564303419999997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0.43108240131600001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0.55512439221599996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0.70806087040800003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0.90244196673599997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1.161908625348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1.475953759956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1.8944860304279998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2.3926970385840001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3.0470550235199996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4.7077583840399999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5.9394223878000005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7.4658685346399993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9.6431703043199999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12.54721220892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15.232356482519998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19.82920673352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24.966004474320002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33.1848808596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38.817846564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52.710549544799996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67.128606840000003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85.83705770280001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107.3473982424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137.00073065519999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174.6511231872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0.49480000000000002</v>
      </c>
      <c r="H4" s="3">
        <f>IF(OR((F4=""),(G4="")),"",SQRT((F4-C4)^2+(G4-D4)^2))</f>
        <v>1.4424978336205596E-2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1.3800000000000034E-2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0.52810000000000001</v>
      </c>
      <c r="H5" s="3">
        <f t="shared" ref="H5:H7" si="0">IF(OR((F5=""),(G5="")),"",SQRT((F5-C5)^2+(G5-D5)^2))</f>
        <v>8.062257748298763E-4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0.12379999999999999</v>
      </c>
      <c r="G6" s="4">
        <v>0.56140000000000001</v>
      </c>
      <c r="H6" s="3">
        <f t="shared" si="0"/>
        <v>1.1815244390193536E-2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1.1799999999999991E-2</v>
      </c>
      <c r="O6" s="3">
        <f t="shared" ref="O6:O7" si="6">IF(G6="","",G6-D6)</f>
        <v>-6.0000000000004494E-4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0.1215</v>
      </c>
      <c r="G7" s="3">
        <v>0.29780000000000001</v>
      </c>
      <c r="H7" s="3">
        <f t="shared" si="0"/>
        <v>1.4875819305167733E-2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-1.5000000000000013E-3</v>
      </c>
      <c r="O7" s="3">
        <f t="shared" si="6"/>
        <v>1.4800000000000035E-2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214.54886473080001</v>
      </c>
      <c r="F3" s="8"/>
    </row>
    <row r="4" spans="2:6" x14ac:dyDescent="0.25">
      <c r="B4" s="1" t="s">
        <v>39</v>
      </c>
      <c r="C4" s="18"/>
      <c r="D4" s="18"/>
      <c r="E4" s="1">
        <v>198.7882352988</v>
      </c>
      <c r="F4" s="8"/>
    </row>
    <row r="5" spans="2:6" x14ac:dyDescent="0.25">
      <c r="B5" s="1" t="s">
        <v>40</v>
      </c>
      <c r="C5" s="18"/>
      <c r="D5" s="18"/>
      <c r="E5" s="1">
        <v>184.60366880999999</v>
      </c>
      <c r="F5" s="8"/>
    </row>
    <row r="6" spans="2:6" x14ac:dyDescent="0.25">
      <c r="B6" s="1" t="s">
        <v>41</v>
      </c>
      <c r="C6" s="18"/>
      <c r="D6" s="18"/>
      <c r="E6" s="1">
        <v>188.77731697439998</v>
      </c>
      <c r="F6" s="8"/>
    </row>
    <row r="7" spans="2:6" x14ac:dyDescent="0.25">
      <c r="B7" s="1" t="s">
        <v>42</v>
      </c>
      <c r="C7" s="18"/>
      <c r="D7" s="18"/>
      <c r="E7" s="1">
        <v>191.66676570360002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0.10393259519880001</v>
      </c>
      <c r="D4">
        <v>0</v>
      </c>
    </row>
    <row r="5" spans="2:4" x14ac:dyDescent="0.25">
      <c r="B5">
        <v>2</v>
      </c>
      <c r="C5">
        <v>4.80699197676E-2</v>
      </c>
      <c r="D5">
        <v>0</v>
      </c>
    </row>
    <row r="6" spans="2:4" x14ac:dyDescent="0.25">
      <c r="B6">
        <v>3</v>
      </c>
      <c r="C6">
        <v>7.6088816535599998E-2</v>
      </c>
      <c r="D6">
        <v>0</v>
      </c>
    </row>
    <row r="7" spans="2:4" x14ac:dyDescent="0.25">
      <c r="B7">
        <v>4</v>
      </c>
      <c r="C7">
        <v>7.6059630184799998E-2</v>
      </c>
      <c r="D7">
        <v>0</v>
      </c>
    </row>
    <row r="8" spans="2:4" x14ac:dyDescent="0.25">
      <c r="B8">
        <v>5</v>
      </c>
      <c r="C8">
        <v>0.10685123027879999</v>
      </c>
      <c r="D8">
        <v>0</v>
      </c>
    </row>
    <row r="9" spans="2:4" x14ac:dyDescent="0.25">
      <c r="B9">
        <v>6</v>
      </c>
      <c r="C9">
        <v>0.1447059272664</v>
      </c>
      <c r="D9">
        <v>0</v>
      </c>
    </row>
    <row r="10" spans="2:4" x14ac:dyDescent="0.25">
      <c r="B10">
        <v>7</v>
      </c>
      <c r="C10">
        <v>6.8441992625999995E-2</v>
      </c>
      <c r="D10">
        <v>0</v>
      </c>
    </row>
    <row r="11" spans="2:4" x14ac:dyDescent="0.25">
      <c r="B11">
        <v>8</v>
      </c>
      <c r="C11">
        <v>0.1068804166296</v>
      </c>
      <c r="D11">
        <v>0</v>
      </c>
    </row>
    <row r="12" spans="2:4" x14ac:dyDescent="0.25">
      <c r="B12">
        <v>9</v>
      </c>
      <c r="C12">
        <v>0.1261434081576</v>
      </c>
      <c r="D12">
        <v>0</v>
      </c>
    </row>
    <row r="13" spans="2:4" x14ac:dyDescent="0.25">
      <c r="B13">
        <v>10</v>
      </c>
      <c r="C13">
        <v>0.12611422180679999</v>
      </c>
      <c r="D13">
        <v>0</v>
      </c>
    </row>
    <row r="14" spans="2:4" x14ac:dyDescent="0.25">
      <c r="B14">
        <v>11</v>
      </c>
      <c r="C14">
        <v>0.1653990499836</v>
      </c>
      <c r="D14">
        <v>0</v>
      </c>
    </row>
    <row r="15" spans="2:4" x14ac:dyDescent="0.25">
      <c r="B15">
        <v>12</v>
      </c>
      <c r="C15">
        <v>0.16536986363279998</v>
      </c>
      <c r="D15">
        <v>0</v>
      </c>
    </row>
    <row r="16" spans="2:4" x14ac:dyDescent="0.25">
      <c r="B16">
        <v>13</v>
      </c>
      <c r="C16">
        <v>0.21583306416600001</v>
      </c>
      <c r="D16">
        <v>0</v>
      </c>
    </row>
    <row r="17" spans="2:4" x14ac:dyDescent="0.25">
      <c r="B17">
        <v>14</v>
      </c>
      <c r="C17">
        <v>0.21594980956919999</v>
      </c>
      <c r="D17">
        <v>0</v>
      </c>
    </row>
    <row r="18" spans="2:4" x14ac:dyDescent="0.25">
      <c r="B18">
        <v>15</v>
      </c>
      <c r="C18">
        <v>0.27578182870919998</v>
      </c>
      <c r="D18">
        <v>0</v>
      </c>
    </row>
    <row r="19" spans="2:4" x14ac:dyDescent="0.25">
      <c r="B19">
        <v>16</v>
      </c>
      <c r="C19">
        <v>0.27581101506</v>
      </c>
      <c r="D19">
        <v>0</v>
      </c>
    </row>
    <row r="20" spans="2:4" x14ac:dyDescent="0.25">
      <c r="B20">
        <v>17</v>
      </c>
      <c r="C20">
        <v>0.35694907028400003</v>
      </c>
      <c r="D20">
        <v>0</v>
      </c>
    </row>
    <row r="21" spans="2:4" x14ac:dyDescent="0.25">
      <c r="B21">
        <v>18</v>
      </c>
      <c r="C21">
        <v>0.38263305898799999</v>
      </c>
      <c r="D21">
        <v>0</v>
      </c>
    </row>
    <row r="22" spans="2:4" x14ac:dyDescent="0.25">
      <c r="B22">
        <v>19</v>
      </c>
      <c r="C22">
        <v>0.1877557946964</v>
      </c>
      <c r="D22">
        <v>0</v>
      </c>
    </row>
    <row r="23" spans="2:4" x14ac:dyDescent="0.25">
      <c r="B23">
        <v>20</v>
      </c>
      <c r="C23">
        <v>0.28515064731599998</v>
      </c>
      <c r="D23">
        <v>0</v>
      </c>
    </row>
    <row r="24" spans="2:4" x14ac:dyDescent="0.25">
      <c r="B24">
        <v>21</v>
      </c>
      <c r="C24">
        <v>0.33447558016799994</v>
      </c>
      <c r="D24">
        <v>0</v>
      </c>
    </row>
    <row r="25" spans="2:4" x14ac:dyDescent="0.25">
      <c r="B25">
        <v>22</v>
      </c>
      <c r="C25">
        <v>0.33447558016799994</v>
      </c>
      <c r="D25">
        <v>0</v>
      </c>
    </row>
    <row r="26" spans="2:4" x14ac:dyDescent="0.25">
      <c r="B26">
        <v>23</v>
      </c>
      <c r="C26">
        <v>0.42991494728400004</v>
      </c>
      <c r="D26">
        <v>0</v>
      </c>
    </row>
    <row r="27" spans="2:4" x14ac:dyDescent="0.25">
      <c r="B27">
        <v>24</v>
      </c>
      <c r="C27">
        <v>0.42991494728400004</v>
      </c>
      <c r="D27">
        <v>0</v>
      </c>
    </row>
    <row r="28" spans="2:4" x14ac:dyDescent="0.25">
      <c r="B28">
        <v>25</v>
      </c>
      <c r="C28">
        <v>0.55366507467600001</v>
      </c>
      <c r="D28">
        <v>0</v>
      </c>
    </row>
    <row r="29" spans="2:4" x14ac:dyDescent="0.25">
      <c r="B29">
        <v>26</v>
      </c>
      <c r="C29">
        <v>0.55366507467600001</v>
      </c>
      <c r="D29">
        <v>0</v>
      </c>
    </row>
    <row r="30" spans="2:4" x14ac:dyDescent="0.25">
      <c r="B30">
        <v>27</v>
      </c>
      <c r="C30">
        <v>0.70660155286799997</v>
      </c>
      <c r="D30">
        <v>0</v>
      </c>
    </row>
    <row r="31" spans="2:4" x14ac:dyDescent="0.25">
      <c r="B31">
        <v>28</v>
      </c>
      <c r="C31">
        <v>0.70806087040800003</v>
      </c>
      <c r="D31">
        <v>0</v>
      </c>
    </row>
    <row r="32" spans="2:4" x14ac:dyDescent="0.25">
      <c r="B32">
        <v>29</v>
      </c>
      <c r="C32">
        <v>0.90331755726000007</v>
      </c>
      <c r="D32">
        <v>0</v>
      </c>
    </row>
    <row r="33" spans="2:4" x14ac:dyDescent="0.25">
      <c r="B33">
        <v>30</v>
      </c>
      <c r="C33">
        <v>0.90069078568799998</v>
      </c>
      <c r="D33">
        <v>0</v>
      </c>
    </row>
    <row r="34" spans="2:4" x14ac:dyDescent="0.25">
      <c r="B34">
        <v>31</v>
      </c>
      <c r="C34">
        <v>1.1592818537759999</v>
      </c>
      <c r="D34">
        <v>0</v>
      </c>
    </row>
    <row r="35" spans="2:4" x14ac:dyDescent="0.25">
      <c r="B35">
        <v>32</v>
      </c>
      <c r="C35">
        <v>1.1595737172839999</v>
      </c>
      <c r="D35">
        <v>0</v>
      </c>
    </row>
    <row r="36" spans="2:4" x14ac:dyDescent="0.25">
      <c r="B36">
        <v>33</v>
      </c>
      <c r="C36">
        <v>1.468949035764</v>
      </c>
      <c r="D36">
        <v>0</v>
      </c>
    </row>
    <row r="37" spans="2:4" x14ac:dyDescent="0.25">
      <c r="B37">
        <v>34</v>
      </c>
      <c r="C37">
        <v>1.4695327627800001</v>
      </c>
      <c r="D37">
        <v>0</v>
      </c>
    </row>
    <row r="38" spans="2:4" x14ac:dyDescent="0.25">
      <c r="B38">
        <v>35</v>
      </c>
      <c r="C38">
        <v>1.8740555848680001</v>
      </c>
      <c r="D38">
        <v>0</v>
      </c>
    </row>
    <row r="39" spans="2:4" x14ac:dyDescent="0.25">
      <c r="B39">
        <v>36</v>
      </c>
      <c r="C39">
        <v>1.8880650332520001</v>
      </c>
      <c r="D39">
        <v>0</v>
      </c>
    </row>
    <row r="40" spans="2:4" x14ac:dyDescent="0.25">
      <c r="B40">
        <v>37</v>
      </c>
      <c r="C40">
        <v>2.4055390329360002</v>
      </c>
      <c r="D40">
        <v>0</v>
      </c>
    </row>
    <row r="41" spans="2:4" x14ac:dyDescent="0.25">
      <c r="B41">
        <v>38</v>
      </c>
      <c r="C41">
        <v>2.3889028129800001</v>
      </c>
      <c r="D41">
        <v>0</v>
      </c>
    </row>
    <row r="42" spans="2:4" x14ac:dyDescent="0.25">
      <c r="B42">
        <v>39</v>
      </c>
      <c r="C42">
        <v>3.0412177533599998</v>
      </c>
      <c r="D42">
        <v>0</v>
      </c>
    </row>
    <row r="43" spans="2:4" x14ac:dyDescent="0.25">
      <c r="B43">
        <v>40</v>
      </c>
      <c r="C43">
        <v>3.0324618481200001</v>
      </c>
      <c r="D43">
        <v>0</v>
      </c>
    </row>
    <row r="44" spans="2:4" x14ac:dyDescent="0.25">
      <c r="B44">
        <v>41</v>
      </c>
      <c r="C44">
        <v>3.9168082773599999</v>
      </c>
      <c r="D44">
        <v>0</v>
      </c>
    </row>
    <row r="45" spans="2:4" x14ac:dyDescent="0.25">
      <c r="B45">
        <v>42</v>
      </c>
      <c r="C45">
        <v>4.1999158801199998</v>
      </c>
      <c r="D45">
        <v>0</v>
      </c>
    </row>
    <row r="46" spans="2:4" x14ac:dyDescent="0.25">
      <c r="B46">
        <v>43</v>
      </c>
      <c r="C46">
        <v>2.100541667076</v>
      </c>
      <c r="D46">
        <v>0</v>
      </c>
    </row>
    <row r="47" spans="2:4" x14ac:dyDescent="0.25">
      <c r="B47">
        <v>44</v>
      </c>
      <c r="C47">
        <v>3.1229395355999996</v>
      </c>
      <c r="D47">
        <v>0</v>
      </c>
    </row>
    <row r="48" spans="2:4" x14ac:dyDescent="0.25">
      <c r="B48">
        <v>45</v>
      </c>
      <c r="C48">
        <v>3.6687242955600001</v>
      </c>
      <c r="D48">
        <v>0</v>
      </c>
    </row>
    <row r="49" spans="2:4" x14ac:dyDescent="0.25">
      <c r="B49">
        <v>46</v>
      </c>
      <c r="C49">
        <v>3.6920733762000002</v>
      </c>
      <c r="D49">
        <v>0</v>
      </c>
    </row>
    <row r="50" spans="2:4" x14ac:dyDescent="0.25">
      <c r="B50">
        <v>47</v>
      </c>
      <c r="C50">
        <v>4.6289552368799995</v>
      </c>
      <c r="D50">
        <v>0</v>
      </c>
    </row>
    <row r="51" spans="2:4" x14ac:dyDescent="0.25">
      <c r="B51">
        <v>48</v>
      </c>
      <c r="C51">
        <v>4.6727347630800002</v>
      </c>
      <c r="D51">
        <v>0</v>
      </c>
    </row>
    <row r="52" spans="2:4" x14ac:dyDescent="0.25">
      <c r="B52">
        <v>49</v>
      </c>
      <c r="C52">
        <v>5.9569341982799999</v>
      </c>
      <c r="D52">
        <v>0</v>
      </c>
    </row>
    <row r="53" spans="2:4" x14ac:dyDescent="0.25">
      <c r="B53">
        <v>50</v>
      </c>
      <c r="C53">
        <v>6.0065509946399995</v>
      </c>
      <c r="D53">
        <v>0</v>
      </c>
    </row>
    <row r="54" spans="2:4" x14ac:dyDescent="0.25">
      <c r="B54">
        <v>51</v>
      </c>
      <c r="C54">
        <v>7.6234748289600001</v>
      </c>
      <c r="D54">
        <v>0</v>
      </c>
    </row>
    <row r="55" spans="2:4" x14ac:dyDescent="0.25">
      <c r="B55">
        <v>52</v>
      </c>
      <c r="C55">
        <v>7.4600312644799995</v>
      </c>
      <c r="D55">
        <v>0</v>
      </c>
    </row>
    <row r="56" spans="2:4" x14ac:dyDescent="0.25">
      <c r="B56">
        <v>53</v>
      </c>
      <c r="C56">
        <v>9.4563776591999993</v>
      </c>
      <c r="D56">
        <v>0</v>
      </c>
    </row>
    <row r="57" spans="2:4" x14ac:dyDescent="0.25">
      <c r="B57">
        <v>54</v>
      </c>
      <c r="C57">
        <v>9.7453225321199994</v>
      </c>
      <c r="D57">
        <v>0</v>
      </c>
    </row>
    <row r="58" spans="2:4" x14ac:dyDescent="0.25">
      <c r="B58">
        <v>55</v>
      </c>
      <c r="C58">
        <v>12.32247730776</v>
      </c>
      <c r="D58">
        <v>0</v>
      </c>
    </row>
    <row r="59" spans="2:4" x14ac:dyDescent="0.25">
      <c r="B59">
        <v>56</v>
      </c>
      <c r="C59">
        <v>12.039369705</v>
      </c>
      <c r="D59">
        <v>0</v>
      </c>
    </row>
    <row r="60" spans="2:4" x14ac:dyDescent="0.25">
      <c r="B60">
        <v>57</v>
      </c>
      <c r="C60">
        <v>15.182739686160001</v>
      </c>
      <c r="D60">
        <v>0</v>
      </c>
    </row>
    <row r="61" spans="2:4" x14ac:dyDescent="0.25">
      <c r="B61">
        <v>58</v>
      </c>
      <c r="C61">
        <v>15.55048770624</v>
      </c>
      <c r="D61">
        <v>0</v>
      </c>
    </row>
    <row r="62" spans="2:4" x14ac:dyDescent="0.25">
      <c r="B62">
        <v>59</v>
      </c>
      <c r="C62">
        <v>19.061605707480002</v>
      </c>
      <c r="D62">
        <v>0</v>
      </c>
    </row>
    <row r="63" spans="2:4" x14ac:dyDescent="0.25">
      <c r="B63">
        <v>60</v>
      </c>
      <c r="C63">
        <v>19.913847150840002</v>
      </c>
      <c r="D63">
        <v>0</v>
      </c>
    </row>
    <row r="64" spans="2:4" x14ac:dyDescent="0.25">
      <c r="B64">
        <v>61</v>
      </c>
      <c r="C64">
        <v>24.274287960359999</v>
      </c>
      <c r="D64">
        <v>0</v>
      </c>
    </row>
    <row r="65" spans="2:4" x14ac:dyDescent="0.25">
      <c r="B65">
        <v>62</v>
      </c>
      <c r="C65">
        <v>25.984608117240001</v>
      </c>
      <c r="D65">
        <v>0</v>
      </c>
    </row>
    <row r="66" spans="2:4" x14ac:dyDescent="0.25">
      <c r="B66">
        <v>63</v>
      </c>
      <c r="C66">
        <v>29.799264166799997</v>
      </c>
      <c r="D66">
        <v>0</v>
      </c>
    </row>
    <row r="67" spans="2:4" x14ac:dyDescent="0.25">
      <c r="B67">
        <v>64</v>
      </c>
      <c r="C67">
        <v>36.191074991999997</v>
      </c>
      <c r="D67">
        <v>0</v>
      </c>
    </row>
    <row r="68" spans="2:4" x14ac:dyDescent="0.25">
      <c r="B68">
        <v>65</v>
      </c>
      <c r="C68">
        <v>17.038991597039999</v>
      </c>
      <c r="D68">
        <v>0</v>
      </c>
    </row>
    <row r="69" spans="2:4" x14ac:dyDescent="0.25">
      <c r="B69">
        <v>66</v>
      </c>
      <c r="C69">
        <v>26.635463740080002</v>
      </c>
      <c r="D69">
        <v>0</v>
      </c>
    </row>
    <row r="70" spans="2:4" x14ac:dyDescent="0.25">
      <c r="B70">
        <v>67</v>
      </c>
      <c r="C70">
        <v>28.891568656919997</v>
      </c>
      <c r="D70">
        <v>0</v>
      </c>
    </row>
    <row r="71" spans="2:4" x14ac:dyDescent="0.25">
      <c r="B71">
        <v>68</v>
      </c>
      <c r="C71">
        <v>32.455222089599999</v>
      </c>
      <c r="D71">
        <v>0</v>
      </c>
    </row>
    <row r="72" spans="2:4" x14ac:dyDescent="0.25">
      <c r="B72">
        <v>69</v>
      </c>
      <c r="C72">
        <v>32.2217312832</v>
      </c>
      <c r="D72">
        <v>0</v>
      </c>
    </row>
    <row r="73" spans="2:4" x14ac:dyDescent="0.25">
      <c r="B73">
        <v>70</v>
      </c>
      <c r="C73">
        <v>41.473804486799999</v>
      </c>
      <c r="D73">
        <v>0</v>
      </c>
    </row>
    <row r="74" spans="2:4" x14ac:dyDescent="0.25">
      <c r="B74">
        <v>71</v>
      </c>
      <c r="C74">
        <v>43.020681079200003</v>
      </c>
      <c r="D74">
        <v>0</v>
      </c>
    </row>
    <row r="75" spans="2:4" x14ac:dyDescent="0.25">
      <c r="B75">
        <v>72</v>
      </c>
      <c r="C75">
        <v>52.739735895599999</v>
      </c>
      <c r="D75">
        <v>0</v>
      </c>
    </row>
    <row r="76" spans="2:4" x14ac:dyDescent="0.25">
      <c r="B76">
        <v>73</v>
      </c>
      <c r="C76">
        <v>52.681363193999999</v>
      </c>
      <c r="D76">
        <v>0</v>
      </c>
    </row>
    <row r="77" spans="2:4" x14ac:dyDescent="0.25">
      <c r="B77">
        <v>74</v>
      </c>
      <c r="C77">
        <v>67.041047787599993</v>
      </c>
      <c r="D77">
        <v>0</v>
      </c>
    </row>
    <row r="78" spans="2:4" x14ac:dyDescent="0.25">
      <c r="B78">
        <v>75</v>
      </c>
      <c r="C78">
        <v>66.778370630400005</v>
      </c>
      <c r="D78">
        <v>0</v>
      </c>
    </row>
    <row r="79" spans="2:4" x14ac:dyDescent="0.25">
      <c r="B79">
        <v>76</v>
      </c>
      <c r="C79">
        <v>84.552858267600001</v>
      </c>
      <c r="D79">
        <v>0</v>
      </c>
    </row>
    <row r="80" spans="2:4" x14ac:dyDescent="0.25">
      <c r="B80">
        <v>77</v>
      </c>
      <c r="C80">
        <v>85.661939598000004</v>
      </c>
      <c r="D80">
        <v>0</v>
      </c>
    </row>
    <row r="81" spans="2:4" x14ac:dyDescent="0.25">
      <c r="B81">
        <v>78</v>
      </c>
      <c r="C81">
        <v>108.45647957280001</v>
      </c>
      <c r="D81">
        <v>0</v>
      </c>
    </row>
    <row r="82" spans="2:4" x14ac:dyDescent="0.25">
      <c r="B82">
        <v>79</v>
      </c>
      <c r="C82">
        <v>107.37658459319999</v>
      </c>
      <c r="D82">
        <v>0</v>
      </c>
    </row>
    <row r="83" spans="2:4" x14ac:dyDescent="0.25">
      <c r="B83">
        <v>80</v>
      </c>
      <c r="C83">
        <v>137.55527132040001</v>
      </c>
      <c r="D83">
        <v>0</v>
      </c>
    </row>
    <row r="84" spans="2:4" x14ac:dyDescent="0.25">
      <c r="B84">
        <v>81</v>
      </c>
      <c r="C84">
        <v>137.38015321559999</v>
      </c>
      <c r="D84">
        <v>0</v>
      </c>
    </row>
    <row r="85" spans="2:4" x14ac:dyDescent="0.25">
      <c r="B85">
        <v>82</v>
      </c>
      <c r="C85">
        <v>199.31358961319998</v>
      </c>
      <c r="D85">
        <v>0</v>
      </c>
    </row>
    <row r="86" spans="2:4" x14ac:dyDescent="0.25">
      <c r="B86">
        <v>83</v>
      </c>
      <c r="C86">
        <v>99.963251490000005</v>
      </c>
      <c r="D86">
        <v>0</v>
      </c>
    </row>
    <row r="87" spans="2:4" x14ac:dyDescent="0.25">
      <c r="B87">
        <v>84</v>
      </c>
      <c r="C87">
        <v>149.58004785</v>
      </c>
      <c r="D87">
        <v>0</v>
      </c>
    </row>
    <row r="88" spans="2:4" x14ac:dyDescent="0.25">
      <c r="B88">
        <v>85</v>
      </c>
      <c r="C88">
        <v>174.2717006268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187.66823564399999</v>
      </c>
    </row>
    <row r="3" spans="2:9" x14ac:dyDescent="0.25">
      <c r="B3" s="18">
        <v>150</v>
      </c>
      <c r="C3" s="18">
        <v>200</v>
      </c>
      <c r="D3" s="1">
        <v>171.25383195408</v>
      </c>
      <c r="E3" s="19" t="str">
        <f>IF(D3="","N/A",IF(OR(D3&lt;B3,D3&gt;C3),"FAIL","PASS"))</f>
        <v>PASS</v>
      </c>
      <c r="H3" t="s">
        <v>39</v>
      </c>
      <c r="I3">
        <v>174.18414157439997</v>
      </c>
    </row>
    <row r="4" spans="2:9" x14ac:dyDescent="0.25">
      <c r="H4" t="s">
        <v>40</v>
      </c>
      <c r="I4">
        <v>161.8091288352</v>
      </c>
    </row>
    <row r="5" spans="2:9" x14ac:dyDescent="0.25">
      <c r="H5" t="s">
        <v>41</v>
      </c>
      <c r="I5">
        <v>164.9612547216</v>
      </c>
    </row>
    <row r="6" spans="2:9" x14ac:dyDescent="0.25">
      <c r="B6" s="15" t="s">
        <v>23</v>
      </c>
      <c r="H6" t="s">
        <v>42</v>
      </c>
      <c r="I6">
        <v>167.6463989952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0.14798730582929678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187.60986294239999</v>
      </c>
      <c r="J2" t="s">
        <v>26</v>
      </c>
    </row>
    <row r="3" spans="2:10" x14ac:dyDescent="0.25">
      <c r="B3" s="18">
        <v>100</v>
      </c>
      <c r="C3" s="18"/>
      <c r="D3" s="1">
        <v>682.7403080191184</v>
      </c>
      <c r="E3" s="19" t="str">
        <f>IF(D3="","N/A",IF(OR(D3&lt;B3),"FAIL","PASS"))</f>
        <v>PASS</v>
      </c>
      <c r="I3">
        <v>0.27478949278199999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8.2626559114800005E-2</v>
      </c>
    </row>
    <row r="3" spans="2:9" x14ac:dyDescent="0.25">
      <c r="B3" s="18">
        <v>0.05</v>
      </c>
      <c r="C3" s="18">
        <v>0.1</v>
      </c>
      <c r="D3" s="1">
        <v>7.5294947793840009E-2</v>
      </c>
      <c r="E3" s="19" t="str">
        <f>IF(D3="","N/A",IF(OR(D3&lt;B3,D3&gt;C3),"FAIL","PASS"))</f>
        <v>PASS</v>
      </c>
      <c r="H3" t="s">
        <v>39</v>
      </c>
      <c r="I3">
        <v>7.658498449920001E-2</v>
      </c>
    </row>
    <row r="4" spans="2:9" x14ac:dyDescent="0.25">
      <c r="H4" t="s">
        <v>40</v>
      </c>
      <c r="I4">
        <v>7.11855096012E-2</v>
      </c>
    </row>
    <row r="5" spans="2:9" x14ac:dyDescent="0.25">
      <c r="H5" t="s">
        <v>41</v>
      </c>
      <c r="I5">
        <v>7.2674013491999992E-2</v>
      </c>
    </row>
    <row r="6" spans="2:9" x14ac:dyDescent="0.25">
      <c r="H6" t="s">
        <v>42</v>
      </c>
      <c r="I6">
        <v>7.3403672261999994E-2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188.0184718536</v>
      </c>
      <c r="J2">
        <v>73.607976717599996</v>
      </c>
      <c r="K2">
        <v>169.4851390956</v>
      </c>
      <c r="L2">
        <v>64.443462566400001</v>
      </c>
    </row>
    <row r="3" spans="2:12" x14ac:dyDescent="0.25">
      <c r="B3" s="18">
        <v>50</v>
      </c>
      <c r="C3" s="18"/>
      <c r="D3" s="1">
        <v>59.277478474799999</v>
      </c>
      <c r="E3" s="19" t="str">
        <f>IF(D3="","N/A",IF(OR(D3&lt;B3),"FAIL","PASS"))</f>
        <v>PASS</v>
      </c>
      <c r="H3" t="s">
        <v>39</v>
      </c>
      <c r="I3">
        <v>174.5635641348</v>
      </c>
      <c r="J3">
        <v>69.667819359599989</v>
      </c>
      <c r="K3">
        <v>167.29616278560002</v>
      </c>
      <c r="L3">
        <v>66.486507122399999</v>
      </c>
    </row>
    <row r="4" spans="2:12" x14ac:dyDescent="0.25">
      <c r="H4" t="s">
        <v>40</v>
      </c>
      <c r="I4">
        <v>162.13017869399999</v>
      </c>
      <c r="J4">
        <v>66.457320771599996</v>
      </c>
      <c r="K4">
        <v>159.09479821080001</v>
      </c>
      <c r="L4">
        <v>63.626244743999997</v>
      </c>
    </row>
    <row r="5" spans="2:12" x14ac:dyDescent="0.25">
      <c r="H5" t="s">
        <v>41</v>
      </c>
      <c r="I5">
        <v>165.13637282639999</v>
      </c>
      <c r="J5">
        <v>74.833803451199998</v>
      </c>
      <c r="K5">
        <v>154.77521829239998</v>
      </c>
      <c r="L5">
        <v>59.510969281199998</v>
      </c>
    </row>
    <row r="6" spans="2:12" x14ac:dyDescent="0.25">
      <c r="H6" t="s">
        <v>42</v>
      </c>
      <c r="I6">
        <v>167.8798898016</v>
      </c>
      <c r="J6">
        <v>72.761572544399996</v>
      </c>
      <c r="K6">
        <v>157.25605811039998</v>
      </c>
      <c r="L6">
        <v>59.277478474799999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187.66823564399999</v>
      </c>
      <c r="J2">
        <v>73.578790366799993</v>
      </c>
      <c r="K2">
        <v>169.39758004319998</v>
      </c>
      <c r="L2">
        <v>64.472648917200004</v>
      </c>
    </row>
    <row r="3" spans="2:12" x14ac:dyDescent="0.25">
      <c r="B3" s="18">
        <v>20</v>
      </c>
      <c r="C3" s="18"/>
      <c r="D3" s="1">
        <v>65.059897318881923</v>
      </c>
      <c r="E3" s="19" t="str">
        <f>IF(D3="","N/A",IF(OR(D3&lt;B3),"FAIL","PASS"))</f>
        <v>PASS</v>
      </c>
      <c r="G3" t="s">
        <v>38</v>
      </c>
      <c r="H3" t="s">
        <v>27</v>
      </c>
      <c r="I3">
        <v>0.27630718302359997</v>
      </c>
      <c r="J3">
        <v>0.35461416222000003</v>
      </c>
      <c r="K3">
        <v>0.28996639519799999</v>
      </c>
      <c r="L3">
        <v>0.98854170159599997</v>
      </c>
    </row>
    <row r="4" spans="2:12" x14ac:dyDescent="0.25">
      <c r="G4" t="s">
        <v>39</v>
      </c>
      <c r="H4" t="s">
        <v>26</v>
      </c>
      <c r="I4">
        <v>174.33007332839998</v>
      </c>
      <c r="J4">
        <v>69.697005710400006</v>
      </c>
      <c r="K4">
        <v>167.2669764348</v>
      </c>
      <c r="L4">
        <v>66.574066174799995</v>
      </c>
    </row>
    <row r="5" spans="2:12" x14ac:dyDescent="0.25">
      <c r="G5" t="s">
        <v>39</v>
      </c>
      <c r="H5" t="s">
        <v>27</v>
      </c>
      <c r="I5">
        <v>0.26752209143279998</v>
      </c>
      <c r="J5">
        <v>0.33622676121599998</v>
      </c>
      <c r="K5">
        <v>0.28850707765799999</v>
      </c>
      <c r="L5">
        <v>1.0232734590479999</v>
      </c>
    </row>
    <row r="6" spans="2:12" x14ac:dyDescent="0.25">
      <c r="G6" t="s">
        <v>40</v>
      </c>
      <c r="H6" t="s">
        <v>26</v>
      </c>
      <c r="I6">
        <v>161.9550605892</v>
      </c>
      <c r="J6">
        <v>66.486507122399999</v>
      </c>
      <c r="K6">
        <v>159.06561185999999</v>
      </c>
      <c r="L6">
        <v>63.684617445599997</v>
      </c>
    </row>
    <row r="7" spans="2:12" x14ac:dyDescent="0.25">
      <c r="G7" t="s">
        <v>40</v>
      </c>
      <c r="H7" t="s">
        <v>27</v>
      </c>
      <c r="I7">
        <v>0.23816062252799999</v>
      </c>
      <c r="J7">
        <v>0.31521258864000001</v>
      </c>
      <c r="K7">
        <v>0.27076177637159998</v>
      </c>
      <c r="L7">
        <v>0.97365666268799989</v>
      </c>
    </row>
    <row r="8" spans="2:12" x14ac:dyDescent="0.25">
      <c r="G8" t="s">
        <v>41</v>
      </c>
      <c r="H8" t="s">
        <v>26</v>
      </c>
      <c r="I8">
        <v>164.93206837080001</v>
      </c>
      <c r="J8">
        <v>74.833803451199998</v>
      </c>
      <c r="K8">
        <v>154.6584728892</v>
      </c>
      <c r="L8">
        <v>59.510969281199998</v>
      </c>
    </row>
    <row r="9" spans="2:12" x14ac:dyDescent="0.25">
      <c r="G9" t="s">
        <v>41</v>
      </c>
      <c r="H9" t="s">
        <v>27</v>
      </c>
      <c r="I9">
        <v>0.24177973002719999</v>
      </c>
      <c r="J9">
        <v>0.35870025133200001</v>
      </c>
      <c r="K9">
        <v>0.26375705217959999</v>
      </c>
      <c r="L9">
        <v>0.90098264919600002</v>
      </c>
    </row>
    <row r="10" spans="2:12" x14ac:dyDescent="0.25">
      <c r="G10" t="s">
        <v>42</v>
      </c>
      <c r="H10" t="s">
        <v>26</v>
      </c>
      <c r="I10">
        <v>167.70477169680001</v>
      </c>
      <c r="J10">
        <v>72.7907588952</v>
      </c>
      <c r="K10">
        <v>157.25605811039998</v>
      </c>
      <c r="L10">
        <v>59.306664825599995</v>
      </c>
    </row>
    <row r="11" spans="2:12" x14ac:dyDescent="0.25">
      <c r="G11" t="s">
        <v>42</v>
      </c>
      <c r="H11" t="s">
        <v>27</v>
      </c>
      <c r="I11">
        <v>0.25465091073000001</v>
      </c>
      <c r="J11">
        <v>0.35140366363199999</v>
      </c>
      <c r="K11">
        <v>0.27461437467719996</v>
      </c>
      <c r="L11">
        <v>0.90477687480000002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2023-08-30T07:51:00Z</dcterms:modified>
</cp:coreProperties>
</file>