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B12AA8B-77ED-480E-A8CF-FD20F24B347A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<sst xmlns="http://schemas.openxmlformats.org/spreadsheetml/2006/main" count="171" uniqueCount="101">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</sst>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167.31951186624002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0.19158837474756343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795.56179058793521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</v>
      </c>
      <c r="E15" s="20">
        <f>ChromaticityCoordinates!G4</f>
        <v>0.49690000000000001</v>
      </c>
      <c r="F15" s="20" t="s">
        <v>49</v>
      </c>
      <c r="H15" s="26">
        <f>ChromaticityCoordinates!H4</f>
        <v>1.6420109622045789E-2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3.6055512754638999E-4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0.56200000000000006</v>
      </c>
      <c r="F17" s="20" t="s">
        <v>49</v>
      </c>
      <c r="H17" s="26">
        <f>ChromaticityCoordinates!H6</f>
        <v>1.1999999999999997E-2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0.1208</v>
      </c>
      <c r="E18" s="20">
        <f>ChromaticityCoordinates!G7</f>
        <v>0.3</v>
      </c>
      <c r="F18" s="20" t="s">
        <v>49</v>
      </c>
      <c r="H18" s="26">
        <f>ChromaticityCoordinates!H7</f>
        <v>1.7141761869772912E-2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7.3625488528079999E-2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61.699945591199999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88.547271329746351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7.5884512080000008E-2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0.12555968114160002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0.16426078230239999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0.21399432406559998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0.27353447969760003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0.33009762754799998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0.42466140414000003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0.546952213992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0.69813751113599998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0.88989183589199994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1.1438130878520001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1.453772133348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1.8524576852760002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2.3652618688319995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2.99743822716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3.8380051302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4.8390969626399993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6.1787504643600002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7.4454380890800005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9.5614485220799992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12.06563742072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14.998865676119999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19.190025650999999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25.1586343896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31.287768057600001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42.466140414000002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51.630654565200004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65.289866739600001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84.231808408800006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107.4349572948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136.21269918359999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171.52818365160002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</v>
      </c>
      <c r="G4" s="4">
        <v>0.49690000000000001</v>
      </c>
      <c r="H4" s="3">
        <f>IF(OR((F4=""),(G4="")),"",SQRT((F4-C4)^2+(G4-D4)^2))</f>
        <v>1.6420109622045789E-2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-4.0999999999999925E-3</v>
      </c>
      <c r="O4" s="3">
        <f>IF(G4="","",G4-D4)</f>
        <v>1.5900000000000025E-2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0.52829999999999999</v>
      </c>
      <c r="H5" s="3">
        <f t="shared" ref="H5:H7" si="0">IF(OR((F5=""),(G5="")),"",SQRT((F5-C5)^2+(G5-D5)^2))</f>
        <v>3.6055512754638999E-4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0.56200000000000006</v>
      </c>
      <c r="H6" s="3">
        <f t="shared" si="0"/>
        <v>1.1999999999999997E-2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0.1208</v>
      </c>
      <c r="G7" s="3">
        <v>0.3</v>
      </c>
      <c r="H7" s="3">
        <f t="shared" si="0"/>
        <v>1.7141761869772912E-2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-2.1999999999999936E-3</v>
      </c>
      <c r="O7" s="3">
        <f t="shared" si="6"/>
        <v>1.7000000000000015E-2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208.76996727239998</v>
      </c>
      <c r="F3" s="8"/>
    </row>
    <row r="4" spans="2:6" x14ac:dyDescent="0.25">
      <c r="B4" s="1" t="s">
        <v>39</v>
      </c>
      <c r="C4" s="18"/>
      <c r="D4" s="18"/>
      <c r="E4" s="1">
        <v>182.35631979839999</v>
      </c>
      <c r="F4" s="8"/>
    </row>
    <row r="5" spans="2:6" x14ac:dyDescent="0.25">
      <c r="B5" s="1" t="s">
        <v>40</v>
      </c>
      <c r="C5" s="18"/>
      <c r="D5" s="18"/>
      <c r="E5" s="1">
        <v>172.31621512319998</v>
      </c>
      <c r="F5" s="8"/>
    </row>
    <row r="6" spans="2:6" x14ac:dyDescent="0.25">
      <c r="B6" s="1" t="s">
        <v>41</v>
      </c>
      <c r="C6" s="18"/>
      <c r="D6" s="18"/>
      <c r="E6" s="1">
        <v>196.80356344439997</v>
      </c>
      <c r="F6" s="8"/>
    </row>
    <row r="7" spans="2:6" x14ac:dyDescent="0.25">
      <c r="B7" s="1" t="s">
        <v>42</v>
      </c>
      <c r="C7" s="18"/>
      <c r="D7" s="18"/>
      <c r="E7" s="1">
        <v>199.2552169116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0.10437039046079999</v>
      </c>
      <c r="D4">
        <v>0</v>
      </c>
    </row>
    <row r="5" spans="2:4" x14ac:dyDescent="0.25">
      <c r="B5">
        <v>2</v>
      </c>
      <c r="C5">
        <v>4.74570064008E-2</v>
      </c>
      <c r="D5">
        <v>0</v>
      </c>
    </row>
    <row r="6" spans="2:4" x14ac:dyDescent="0.25">
      <c r="B6">
        <v>3</v>
      </c>
      <c r="C6">
        <v>7.5855325729200007E-2</v>
      </c>
      <c r="D6">
        <v>0</v>
      </c>
    </row>
    <row r="7" spans="2:4" x14ac:dyDescent="0.25">
      <c r="B7">
        <v>4</v>
      </c>
      <c r="C7">
        <v>7.5767766676799991E-2</v>
      </c>
      <c r="D7">
        <v>0</v>
      </c>
    </row>
    <row r="8" spans="2:4" x14ac:dyDescent="0.25">
      <c r="B8">
        <v>5</v>
      </c>
      <c r="C8">
        <v>0.106092385158</v>
      </c>
      <c r="D8">
        <v>0</v>
      </c>
    </row>
    <row r="9" spans="2:4" x14ac:dyDescent="0.25">
      <c r="B9">
        <v>6</v>
      </c>
      <c r="C9">
        <v>0.14473511361720001</v>
      </c>
      <c r="D9">
        <v>0</v>
      </c>
    </row>
    <row r="10" spans="2:4" x14ac:dyDescent="0.25">
      <c r="B10">
        <v>7</v>
      </c>
      <c r="C10">
        <v>6.7303724944799997E-2</v>
      </c>
      <c r="D10">
        <v>0</v>
      </c>
    </row>
    <row r="11" spans="2:4" x14ac:dyDescent="0.25">
      <c r="B11">
        <v>8</v>
      </c>
      <c r="C11">
        <v>0.1060631988072</v>
      </c>
      <c r="D11">
        <v>0</v>
      </c>
    </row>
    <row r="12" spans="2:4" x14ac:dyDescent="0.25">
      <c r="B12">
        <v>9</v>
      </c>
      <c r="C12">
        <v>0.12550130843999999</v>
      </c>
      <c r="D12">
        <v>0</v>
      </c>
    </row>
    <row r="13" spans="2:4" x14ac:dyDescent="0.25">
      <c r="B13">
        <v>10</v>
      </c>
      <c r="C13">
        <v>0.1255304947908</v>
      </c>
      <c r="D13">
        <v>0</v>
      </c>
    </row>
    <row r="14" spans="2:4" x14ac:dyDescent="0.25">
      <c r="B14">
        <v>11</v>
      </c>
      <c r="C14">
        <v>0.16431915500399999</v>
      </c>
      <c r="D14">
        <v>0</v>
      </c>
    </row>
    <row r="15" spans="2:4" x14ac:dyDescent="0.25">
      <c r="B15">
        <v>12</v>
      </c>
      <c r="C15">
        <v>0.16431915500399999</v>
      </c>
      <c r="D15">
        <v>0</v>
      </c>
    </row>
    <row r="16" spans="2:4" x14ac:dyDescent="0.25">
      <c r="B16">
        <v>13</v>
      </c>
      <c r="C16">
        <v>0.21416944217039999</v>
      </c>
      <c r="D16">
        <v>0</v>
      </c>
    </row>
    <row r="17" spans="2:4" x14ac:dyDescent="0.25">
      <c r="B17">
        <v>14</v>
      </c>
      <c r="C17">
        <v>0.2141986285212</v>
      </c>
      <c r="D17">
        <v>0</v>
      </c>
    </row>
    <row r="18" spans="2:4" x14ac:dyDescent="0.25">
      <c r="B18">
        <v>15</v>
      </c>
      <c r="C18">
        <v>0.27373878415319997</v>
      </c>
      <c r="D18">
        <v>0</v>
      </c>
    </row>
    <row r="19" spans="2:4" x14ac:dyDescent="0.25">
      <c r="B19">
        <v>16</v>
      </c>
      <c r="C19">
        <v>0.27368041145159999</v>
      </c>
      <c r="D19">
        <v>0</v>
      </c>
    </row>
    <row r="20" spans="2:4" x14ac:dyDescent="0.25">
      <c r="B20">
        <v>17</v>
      </c>
      <c r="C20">
        <v>0.35373857169599998</v>
      </c>
      <c r="D20">
        <v>0</v>
      </c>
    </row>
    <row r="21" spans="2:4" x14ac:dyDescent="0.25">
      <c r="B21">
        <v>18</v>
      </c>
      <c r="C21">
        <v>0.38029815092399999</v>
      </c>
      <c r="D21">
        <v>0</v>
      </c>
    </row>
    <row r="22" spans="2:4" x14ac:dyDescent="0.25">
      <c r="B22">
        <v>19</v>
      </c>
      <c r="C22">
        <v>0.18311516491919999</v>
      </c>
      <c r="D22">
        <v>0</v>
      </c>
    </row>
    <row r="23" spans="2:4" x14ac:dyDescent="0.25">
      <c r="B23">
        <v>20</v>
      </c>
      <c r="C23">
        <v>0.28129804901040001</v>
      </c>
      <c r="D23">
        <v>0</v>
      </c>
    </row>
    <row r="24" spans="2:4" x14ac:dyDescent="0.25">
      <c r="B24">
        <v>21</v>
      </c>
      <c r="C24">
        <v>0.330681354564</v>
      </c>
      <c r="D24">
        <v>0</v>
      </c>
    </row>
    <row r="25" spans="2:4" x14ac:dyDescent="0.25">
      <c r="B25">
        <v>22</v>
      </c>
      <c r="C25">
        <v>0.330681354564</v>
      </c>
      <c r="D25">
        <v>0</v>
      </c>
    </row>
    <row r="26" spans="2:4" x14ac:dyDescent="0.25">
      <c r="B26">
        <v>23</v>
      </c>
      <c r="C26">
        <v>0.42495326764799995</v>
      </c>
      <c r="D26">
        <v>0</v>
      </c>
    </row>
    <row r="27" spans="2:4" x14ac:dyDescent="0.25">
      <c r="B27">
        <v>24</v>
      </c>
      <c r="C27">
        <v>0.42495326764799995</v>
      </c>
      <c r="D27">
        <v>0</v>
      </c>
    </row>
    <row r="28" spans="2:4" x14ac:dyDescent="0.25">
      <c r="B28">
        <v>25</v>
      </c>
      <c r="C28">
        <v>0.54753594100799996</v>
      </c>
      <c r="D28">
        <v>0</v>
      </c>
    </row>
    <row r="29" spans="2:4" x14ac:dyDescent="0.25">
      <c r="B29">
        <v>26</v>
      </c>
      <c r="C29">
        <v>0.54666035048399997</v>
      </c>
      <c r="D29">
        <v>0</v>
      </c>
    </row>
    <row r="30" spans="2:4" x14ac:dyDescent="0.25">
      <c r="B30">
        <v>27</v>
      </c>
      <c r="C30">
        <v>0.69901310165999997</v>
      </c>
      <c r="D30">
        <v>0</v>
      </c>
    </row>
    <row r="31" spans="2:4" x14ac:dyDescent="0.25">
      <c r="B31">
        <v>28</v>
      </c>
      <c r="C31">
        <v>0.70047241919999992</v>
      </c>
      <c r="D31">
        <v>0</v>
      </c>
    </row>
    <row r="32" spans="2:4" x14ac:dyDescent="0.25">
      <c r="B32">
        <v>29</v>
      </c>
      <c r="C32">
        <v>0.89105928992399996</v>
      </c>
      <c r="D32">
        <v>0</v>
      </c>
    </row>
    <row r="33" spans="2:4" x14ac:dyDescent="0.25">
      <c r="B33">
        <v>30</v>
      </c>
      <c r="C33">
        <v>0.89222674395599999</v>
      </c>
      <c r="D33">
        <v>0</v>
      </c>
    </row>
    <row r="34" spans="2:4" x14ac:dyDescent="0.25">
      <c r="B34">
        <v>31</v>
      </c>
      <c r="C34">
        <v>1.1423537703119999</v>
      </c>
      <c r="D34">
        <v>0</v>
      </c>
    </row>
    <row r="35" spans="2:4" x14ac:dyDescent="0.25">
      <c r="B35">
        <v>32</v>
      </c>
      <c r="C35">
        <v>1.145272405392</v>
      </c>
      <c r="D35">
        <v>0</v>
      </c>
    </row>
    <row r="36" spans="2:4" x14ac:dyDescent="0.25">
      <c r="B36">
        <v>33</v>
      </c>
      <c r="C36">
        <v>1.4526046793160001</v>
      </c>
      <c r="D36">
        <v>0</v>
      </c>
    </row>
    <row r="37" spans="2:4" x14ac:dyDescent="0.25">
      <c r="B37">
        <v>34</v>
      </c>
      <c r="C37">
        <v>1.4508534982679999</v>
      </c>
      <c r="D37">
        <v>0</v>
      </c>
    </row>
    <row r="38" spans="2:4" x14ac:dyDescent="0.25">
      <c r="B38">
        <v>35</v>
      </c>
      <c r="C38">
        <v>1.8606298635</v>
      </c>
      <c r="D38">
        <v>0</v>
      </c>
    </row>
    <row r="39" spans="2:4" x14ac:dyDescent="0.25">
      <c r="B39">
        <v>36</v>
      </c>
      <c r="C39">
        <v>1.8670508606760001</v>
      </c>
      <c r="D39">
        <v>0</v>
      </c>
    </row>
    <row r="40" spans="2:4" x14ac:dyDescent="0.25">
      <c r="B40">
        <v>37</v>
      </c>
      <c r="C40">
        <v>2.373434047056</v>
      </c>
      <c r="D40">
        <v>0</v>
      </c>
    </row>
    <row r="41" spans="2:4" x14ac:dyDescent="0.25">
      <c r="B41">
        <v>38</v>
      </c>
      <c r="C41">
        <v>2.3667211863720001</v>
      </c>
      <c r="D41">
        <v>0</v>
      </c>
    </row>
    <row r="42" spans="2:4" x14ac:dyDescent="0.25">
      <c r="B42">
        <v>39</v>
      </c>
      <c r="C42">
        <v>3.0178686727199997</v>
      </c>
      <c r="D42">
        <v>0</v>
      </c>
    </row>
    <row r="43" spans="2:4" x14ac:dyDescent="0.25">
      <c r="B43">
        <v>40</v>
      </c>
      <c r="C43">
        <v>3.0178686727199997</v>
      </c>
      <c r="D43">
        <v>0</v>
      </c>
    </row>
    <row r="44" spans="2:4" x14ac:dyDescent="0.25">
      <c r="B44">
        <v>41</v>
      </c>
      <c r="C44">
        <v>3.8438424003599998</v>
      </c>
      <c r="D44">
        <v>0</v>
      </c>
    </row>
    <row r="45" spans="2:4" x14ac:dyDescent="0.25">
      <c r="B45">
        <v>42</v>
      </c>
      <c r="C45">
        <v>3.8438424003599998</v>
      </c>
      <c r="D45">
        <v>0</v>
      </c>
    </row>
    <row r="46" spans="2:4" x14ac:dyDescent="0.25">
      <c r="B46">
        <v>43</v>
      </c>
      <c r="C46">
        <v>4.9237373799600004</v>
      </c>
      <c r="D46">
        <v>0</v>
      </c>
    </row>
    <row r="47" spans="2:4" x14ac:dyDescent="0.25">
      <c r="B47">
        <v>44</v>
      </c>
      <c r="C47">
        <v>4.8916323940800002</v>
      </c>
      <c r="D47">
        <v>0</v>
      </c>
    </row>
    <row r="48" spans="2:4" x14ac:dyDescent="0.25">
      <c r="B48">
        <v>45</v>
      </c>
      <c r="C48">
        <v>6.2487977062799995</v>
      </c>
      <c r="D48">
        <v>0</v>
      </c>
    </row>
    <row r="49" spans="2:4" x14ac:dyDescent="0.25">
      <c r="B49">
        <v>46</v>
      </c>
      <c r="C49">
        <v>6.3217635832800001</v>
      </c>
      <c r="D49">
        <v>0</v>
      </c>
    </row>
    <row r="50" spans="2:4" x14ac:dyDescent="0.25">
      <c r="B50">
        <v>47</v>
      </c>
      <c r="C50">
        <v>8.0350023752399995</v>
      </c>
      <c r="D50">
        <v>0</v>
      </c>
    </row>
    <row r="51" spans="2:4" x14ac:dyDescent="0.25">
      <c r="B51">
        <v>48</v>
      </c>
      <c r="C51">
        <v>8.6683461875999992</v>
      </c>
      <c r="D51">
        <v>0</v>
      </c>
    </row>
    <row r="52" spans="2:4" x14ac:dyDescent="0.25">
      <c r="B52">
        <v>49</v>
      </c>
      <c r="C52">
        <v>4.2261835958400003</v>
      </c>
      <c r="D52">
        <v>0</v>
      </c>
    </row>
    <row r="53" spans="2:4" x14ac:dyDescent="0.25">
      <c r="B53">
        <v>50</v>
      </c>
      <c r="C53">
        <v>6.3451126639199993</v>
      </c>
      <c r="D53">
        <v>0</v>
      </c>
    </row>
    <row r="54" spans="2:4" x14ac:dyDescent="0.25">
      <c r="B54">
        <v>51</v>
      </c>
      <c r="C54">
        <v>7.50964806084</v>
      </c>
      <c r="D54">
        <v>0</v>
      </c>
    </row>
    <row r="55" spans="2:4" x14ac:dyDescent="0.25">
      <c r="B55">
        <v>52</v>
      </c>
      <c r="C55">
        <v>7.3724722120799999</v>
      </c>
      <c r="D55">
        <v>0</v>
      </c>
    </row>
    <row r="56" spans="2:4" x14ac:dyDescent="0.25">
      <c r="B56">
        <v>53</v>
      </c>
      <c r="C56">
        <v>9.6023094131999986</v>
      </c>
      <c r="D56">
        <v>0</v>
      </c>
    </row>
    <row r="57" spans="2:4" x14ac:dyDescent="0.25">
      <c r="B57">
        <v>54</v>
      </c>
      <c r="C57">
        <v>9.4943199152400002</v>
      </c>
      <c r="D57">
        <v>0</v>
      </c>
    </row>
    <row r="58" spans="2:4" x14ac:dyDescent="0.25">
      <c r="B58">
        <v>55</v>
      </c>
      <c r="C58">
        <v>12.118172852160001</v>
      </c>
      <c r="D58">
        <v>0</v>
      </c>
    </row>
    <row r="59" spans="2:4" x14ac:dyDescent="0.25">
      <c r="B59">
        <v>56</v>
      </c>
      <c r="C59">
        <v>12.0247765296</v>
      </c>
      <c r="D59">
        <v>0</v>
      </c>
    </row>
    <row r="60" spans="2:4" x14ac:dyDescent="0.25">
      <c r="B60">
        <v>57</v>
      </c>
      <c r="C60">
        <v>15.932828901720001</v>
      </c>
      <c r="D60">
        <v>0</v>
      </c>
    </row>
    <row r="61" spans="2:4" x14ac:dyDescent="0.25">
      <c r="B61">
        <v>58</v>
      </c>
      <c r="C61">
        <v>15.50087090988</v>
      </c>
      <c r="D61">
        <v>0</v>
      </c>
    </row>
    <row r="62" spans="2:4" x14ac:dyDescent="0.25">
      <c r="B62">
        <v>59</v>
      </c>
      <c r="C62">
        <v>19.817532193200002</v>
      </c>
      <c r="D62">
        <v>0</v>
      </c>
    </row>
    <row r="63" spans="2:4" x14ac:dyDescent="0.25">
      <c r="B63">
        <v>60</v>
      </c>
      <c r="C63">
        <v>19.210456096559998</v>
      </c>
      <c r="D63">
        <v>0</v>
      </c>
    </row>
    <row r="64" spans="2:4" x14ac:dyDescent="0.25">
      <c r="B64">
        <v>61</v>
      </c>
      <c r="C64">
        <v>24.043715789039997</v>
      </c>
      <c r="D64">
        <v>0</v>
      </c>
    </row>
    <row r="65" spans="2:4" x14ac:dyDescent="0.25">
      <c r="B65">
        <v>62</v>
      </c>
      <c r="C65">
        <v>28.757311443239999</v>
      </c>
      <c r="D65">
        <v>0</v>
      </c>
    </row>
    <row r="66" spans="2:4" x14ac:dyDescent="0.25">
      <c r="B66">
        <v>63</v>
      </c>
      <c r="C66">
        <v>14.35092868836</v>
      </c>
      <c r="D66">
        <v>0</v>
      </c>
    </row>
    <row r="67" spans="2:4" x14ac:dyDescent="0.25">
      <c r="B67">
        <v>64</v>
      </c>
      <c r="C67">
        <v>20.906183078039998</v>
      </c>
      <c r="D67">
        <v>0</v>
      </c>
    </row>
    <row r="68" spans="2:4" x14ac:dyDescent="0.25">
      <c r="B68">
        <v>65</v>
      </c>
      <c r="C68">
        <v>25.488440153639999</v>
      </c>
      <c r="D68">
        <v>0</v>
      </c>
    </row>
    <row r="69" spans="2:4" x14ac:dyDescent="0.25">
      <c r="B69">
        <v>66</v>
      </c>
      <c r="C69">
        <v>24.563232833279997</v>
      </c>
      <c r="D69">
        <v>0</v>
      </c>
    </row>
    <row r="70" spans="2:4" x14ac:dyDescent="0.25">
      <c r="B70">
        <v>67</v>
      </c>
      <c r="C70">
        <v>29.303096203200003</v>
      </c>
      <c r="D70">
        <v>0</v>
      </c>
    </row>
    <row r="71" spans="2:4" x14ac:dyDescent="0.25">
      <c r="B71">
        <v>68</v>
      </c>
      <c r="C71">
        <v>34.877689205999999</v>
      </c>
      <c r="D71">
        <v>0</v>
      </c>
    </row>
    <row r="72" spans="2:4" x14ac:dyDescent="0.25">
      <c r="B72">
        <v>69</v>
      </c>
      <c r="C72">
        <v>16.796744885399999</v>
      </c>
      <c r="D72">
        <v>0</v>
      </c>
    </row>
    <row r="73" spans="2:4" x14ac:dyDescent="0.25">
      <c r="B73">
        <v>70</v>
      </c>
      <c r="C73">
        <v>24.723757762679998</v>
      </c>
      <c r="D73">
        <v>0</v>
      </c>
    </row>
    <row r="74" spans="2:4" x14ac:dyDescent="0.25">
      <c r="B74">
        <v>71</v>
      </c>
      <c r="C74">
        <v>29.770077816000001</v>
      </c>
      <c r="D74">
        <v>0</v>
      </c>
    </row>
    <row r="75" spans="2:4" x14ac:dyDescent="0.25">
      <c r="B75">
        <v>72</v>
      </c>
      <c r="C75">
        <v>32.776271948400002</v>
      </c>
      <c r="D75">
        <v>0</v>
      </c>
    </row>
    <row r="76" spans="2:4" x14ac:dyDescent="0.25">
      <c r="B76">
        <v>73</v>
      </c>
      <c r="C76">
        <v>33.301626262799999</v>
      </c>
      <c r="D76">
        <v>0</v>
      </c>
    </row>
    <row r="77" spans="2:4" x14ac:dyDescent="0.25">
      <c r="B77">
        <v>74</v>
      </c>
      <c r="C77">
        <v>42.495326764799998</v>
      </c>
      <c r="D77">
        <v>0</v>
      </c>
    </row>
    <row r="78" spans="2:4" x14ac:dyDescent="0.25">
      <c r="B78">
        <v>75</v>
      </c>
      <c r="C78">
        <v>42.524513115599994</v>
      </c>
      <c r="D78">
        <v>0</v>
      </c>
    </row>
    <row r="79" spans="2:4" x14ac:dyDescent="0.25">
      <c r="B79">
        <v>76</v>
      </c>
      <c r="C79">
        <v>51.747399968400003</v>
      </c>
      <c r="D79">
        <v>0</v>
      </c>
    </row>
    <row r="80" spans="2:4" x14ac:dyDescent="0.25">
      <c r="B80">
        <v>77</v>
      </c>
      <c r="C80">
        <v>51.659840916</v>
      </c>
      <c r="D80">
        <v>0</v>
      </c>
    </row>
    <row r="81" spans="2:4" x14ac:dyDescent="0.25">
      <c r="B81">
        <v>78</v>
      </c>
      <c r="C81">
        <v>66.544879823999992</v>
      </c>
      <c r="D81">
        <v>0</v>
      </c>
    </row>
    <row r="82" spans="2:4" x14ac:dyDescent="0.25">
      <c r="B82">
        <v>79</v>
      </c>
      <c r="C82">
        <v>65.990339158799998</v>
      </c>
      <c r="D82">
        <v>0</v>
      </c>
    </row>
    <row r="83" spans="2:4" x14ac:dyDescent="0.25">
      <c r="B83">
        <v>80</v>
      </c>
      <c r="C83">
        <v>84.436112864400002</v>
      </c>
      <c r="D83">
        <v>0</v>
      </c>
    </row>
    <row r="84" spans="2:4" x14ac:dyDescent="0.25">
      <c r="B84">
        <v>81</v>
      </c>
      <c r="C84">
        <v>83.093540727600001</v>
      </c>
      <c r="D84">
        <v>0</v>
      </c>
    </row>
    <row r="85" spans="2:4" x14ac:dyDescent="0.25">
      <c r="B85">
        <v>82</v>
      </c>
      <c r="C85">
        <v>106.676112174</v>
      </c>
      <c r="D85">
        <v>0</v>
      </c>
    </row>
    <row r="86" spans="2:4" x14ac:dyDescent="0.25">
      <c r="B86">
        <v>83</v>
      </c>
      <c r="C86">
        <v>105.7421489484</v>
      </c>
      <c r="D86">
        <v>0</v>
      </c>
    </row>
    <row r="87" spans="2:4" x14ac:dyDescent="0.25">
      <c r="B87">
        <v>84</v>
      </c>
      <c r="C87">
        <v>136.32944458680001</v>
      </c>
      <c r="D87">
        <v>0</v>
      </c>
    </row>
    <row r="88" spans="2:4" x14ac:dyDescent="0.25">
      <c r="B88">
        <v>85</v>
      </c>
      <c r="C88">
        <v>134.6658225912</v>
      </c>
      <c r="D88">
        <v>0</v>
      </c>
    </row>
    <row r="89" spans="2:4" x14ac:dyDescent="0.25">
      <c r="B89">
        <v>86</v>
      </c>
      <c r="C89">
        <v>197.06624060160001</v>
      </c>
      <c r="D89">
        <v>0</v>
      </c>
    </row>
    <row r="90" spans="2:4" x14ac:dyDescent="0.25">
      <c r="B90">
        <v>87</v>
      </c>
      <c r="C90">
        <v>97.044616410000003</v>
      </c>
      <c r="D90">
        <v>0</v>
      </c>
    </row>
    <row r="91" spans="2:4" x14ac:dyDescent="0.25">
      <c r="B91">
        <v>88</v>
      </c>
      <c r="C91">
        <v>146.98246262879999</v>
      </c>
      <c r="D91">
        <v>0</v>
      </c>
    </row>
    <row r="92" spans="2:4" x14ac:dyDescent="0.25">
      <c r="B92">
        <v>89</v>
      </c>
      <c r="C92">
        <v>171.67411540560002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182.122828992</v>
      </c>
    </row>
    <row r="3" spans="2:9" x14ac:dyDescent="0.25">
      <c r="B3" s="18">
        <v>150</v>
      </c>
      <c r="C3" s="18">
        <v>200</v>
      </c>
      <c r="D3" s="1">
        <v>167.31951186624002</v>
      </c>
      <c r="E3" s="19" t="str">
        <f>IF(D3="","N/A",IF(OR(D3&lt;B3,D3&gt;C3),"FAIL","PASS"))</f>
        <v>PASS</v>
      </c>
      <c r="H3" t="s">
        <v>39</v>
      </c>
      <c r="I3">
        <v>158.97805280760002</v>
      </c>
    </row>
    <row r="4" spans="2:9" x14ac:dyDescent="0.25">
      <c r="H4" t="s">
        <v>40</v>
      </c>
      <c r="I4">
        <v>150.2805202692</v>
      </c>
    </row>
    <row r="5" spans="2:9" x14ac:dyDescent="0.25">
      <c r="H5" t="s">
        <v>41</v>
      </c>
      <c r="I5">
        <v>171.52818365160002</v>
      </c>
    </row>
    <row r="6" spans="2:9" x14ac:dyDescent="0.25">
      <c r="B6" s="15" t="s">
        <v>23</v>
      </c>
      <c r="H6" t="s">
        <v>42</v>
      </c>
      <c r="I6">
        <v>173.68797361080001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0.19158837474756343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182.06445629039999</v>
      </c>
      <c r="J2" t="s">
        <v>26</v>
      </c>
    </row>
    <row r="3" spans="2:10" x14ac:dyDescent="0.25">
      <c r="B3" s="18">
        <v>100</v>
      </c>
      <c r="C3" s="18"/>
      <c r="D3" s="1">
        <v>795.56179058793521</v>
      </c>
      <c r="E3" s="19" t="str">
        <f>IF(D3="","N/A",IF(OR(D3&lt;B3),"FAIL","PASS"))</f>
        <v>PASS</v>
      </c>
      <c r="I3">
        <v>0.22885017662279999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8.0233278349199993E-2</v>
      </c>
    </row>
    <row r="3" spans="2:9" x14ac:dyDescent="0.25">
      <c r="B3" s="18">
        <v>0.05</v>
      </c>
      <c r="C3" s="18">
        <v>0.1</v>
      </c>
      <c r="D3" s="1">
        <v>7.3625488528079999E-2</v>
      </c>
      <c r="E3" s="19" t="str">
        <f>IF(D3="","N/A",IF(OR(D3&lt;B3,D3&gt;C3),"FAIL","PASS"))</f>
        <v>PASS</v>
      </c>
      <c r="H3" t="s">
        <v>39</v>
      </c>
      <c r="I3">
        <v>7.0047241919999989E-2</v>
      </c>
    </row>
    <row r="4" spans="2:9" x14ac:dyDescent="0.25">
      <c r="H4" t="s">
        <v>40</v>
      </c>
      <c r="I4">
        <v>6.61654572636E-2</v>
      </c>
    </row>
    <row r="5" spans="2:9" x14ac:dyDescent="0.25">
      <c r="H5" t="s">
        <v>41</v>
      </c>
      <c r="I5">
        <v>7.5680207624399989E-2</v>
      </c>
    </row>
    <row r="6" spans="2:9" x14ac:dyDescent="0.25">
      <c r="H6" t="s">
        <v>42</v>
      </c>
      <c r="I6">
        <v>7.600125748320001E-2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182.38550614919998</v>
      </c>
      <c r="J2">
        <v>75.563462221199998</v>
      </c>
      <c r="K2">
        <v>168.5803622208</v>
      </c>
      <c r="L2">
        <v>67.245352243200003</v>
      </c>
    </row>
    <row r="3" spans="2:12" x14ac:dyDescent="0.25">
      <c r="B3" s="18">
        <v>50</v>
      </c>
      <c r="C3" s="18"/>
      <c r="D3" s="1">
        <v>61.699945591199999</v>
      </c>
      <c r="E3" s="19" t="str">
        <f>IF(D3="","N/A",IF(OR(D3&lt;B3),"FAIL","PASS"))</f>
        <v>PASS</v>
      </c>
      <c r="H3" t="s">
        <v>39</v>
      </c>
      <c r="I3">
        <v>159.1823572632</v>
      </c>
      <c r="J3">
        <v>69.346769500799994</v>
      </c>
      <c r="K3">
        <v>155.38813165919998</v>
      </c>
      <c r="L3">
        <v>66.778370630400005</v>
      </c>
    </row>
    <row r="4" spans="2:12" x14ac:dyDescent="0.25">
      <c r="H4" t="s">
        <v>40</v>
      </c>
      <c r="I4">
        <v>150.4264520232</v>
      </c>
      <c r="J4">
        <v>67.566402101999998</v>
      </c>
      <c r="K4">
        <v>149.434116096</v>
      </c>
      <c r="L4">
        <v>65.202307687200005</v>
      </c>
    </row>
    <row r="5" spans="2:12" x14ac:dyDescent="0.25">
      <c r="H5" t="s">
        <v>41</v>
      </c>
      <c r="I5">
        <v>171.6449290548</v>
      </c>
      <c r="J5">
        <v>76.263934640399995</v>
      </c>
      <c r="K5">
        <v>159.21154361399999</v>
      </c>
      <c r="L5">
        <v>61.699945591199999</v>
      </c>
    </row>
    <row r="6" spans="2:12" x14ac:dyDescent="0.25">
      <c r="H6" t="s">
        <v>42</v>
      </c>
      <c r="I6">
        <v>173.86309171560001</v>
      </c>
      <c r="J6">
        <v>75.242412362400003</v>
      </c>
      <c r="K6">
        <v>162.01343329080001</v>
      </c>
      <c r="L6">
        <v>62.079368151599994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182.00608358880001</v>
      </c>
      <c r="J2">
        <v>75.505089519599991</v>
      </c>
      <c r="K2">
        <v>168.52198951919999</v>
      </c>
      <c r="L2">
        <v>67.245352243200003</v>
      </c>
    </row>
    <row r="3" spans="2:12" x14ac:dyDescent="0.25">
      <c r="B3" s="18">
        <v>20</v>
      </c>
      <c r="C3" s="18"/>
      <c r="D3" s="1">
        <v>88.547271329746351</v>
      </c>
      <c r="E3" s="19" t="str">
        <f>IF(D3="","N/A",IF(OR(D3&lt;B3),"FAIL","PASS"))</f>
        <v>PASS</v>
      </c>
      <c r="G3" t="s">
        <v>38</v>
      </c>
      <c r="H3" t="s">
        <v>27</v>
      </c>
      <c r="I3">
        <v>0.22902529472759997</v>
      </c>
      <c r="J3">
        <v>0.31287768057600002</v>
      </c>
      <c r="K3">
        <v>0.24125437571280001</v>
      </c>
      <c r="L3">
        <v>0.75942884781599995</v>
      </c>
    </row>
    <row r="4" spans="2:12" x14ac:dyDescent="0.25">
      <c r="G4" t="s">
        <v>39</v>
      </c>
      <c r="H4" t="s">
        <v>26</v>
      </c>
      <c r="I4">
        <v>158.8904937552</v>
      </c>
      <c r="J4">
        <v>69.346769500799994</v>
      </c>
      <c r="K4">
        <v>155.271386256</v>
      </c>
      <c r="L4">
        <v>66.778370630400005</v>
      </c>
    </row>
    <row r="5" spans="2:12" x14ac:dyDescent="0.25">
      <c r="G5" t="s">
        <v>39</v>
      </c>
      <c r="H5" t="s">
        <v>27</v>
      </c>
      <c r="I5">
        <v>0.23567978270999998</v>
      </c>
      <c r="J5">
        <v>0.28862382306119999</v>
      </c>
      <c r="K5">
        <v>0.2382773679312</v>
      </c>
      <c r="L5">
        <v>0.74541939943199997</v>
      </c>
    </row>
    <row r="6" spans="2:12" x14ac:dyDescent="0.25">
      <c r="G6" t="s">
        <v>40</v>
      </c>
      <c r="H6" t="s">
        <v>26</v>
      </c>
      <c r="I6">
        <v>150.22214756760002</v>
      </c>
      <c r="J6">
        <v>67.537215751199994</v>
      </c>
      <c r="K6">
        <v>149.37574339439999</v>
      </c>
      <c r="L6">
        <v>65.260680388799997</v>
      </c>
    </row>
    <row r="7" spans="2:12" x14ac:dyDescent="0.25">
      <c r="G7" t="s">
        <v>40</v>
      </c>
      <c r="H7" t="s">
        <v>27</v>
      </c>
      <c r="I7">
        <v>0.21425700122279998</v>
      </c>
      <c r="J7">
        <v>0.275373219798</v>
      </c>
      <c r="K7">
        <v>0.23684723674200001</v>
      </c>
      <c r="L7">
        <v>0.70981205145600001</v>
      </c>
    </row>
    <row r="8" spans="2:12" x14ac:dyDescent="0.25">
      <c r="G8" t="s">
        <v>41</v>
      </c>
      <c r="H8" t="s">
        <v>26</v>
      </c>
      <c r="I8">
        <v>171.46981095000001</v>
      </c>
      <c r="J8">
        <v>76.176375587999999</v>
      </c>
      <c r="K8">
        <v>159.06561185999999</v>
      </c>
      <c r="L8">
        <v>61.699945591199999</v>
      </c>
    </row>
    <row r="9" spans="2:12" x14ac:dyDescent="0.25">
      <c r="G9" t="s">
        <v>41</v>
      </c>
      <c r="H9" t="s">
        <v>27</v>
      </c>
      <c r="I9">
        <v>0.22429710589799998</v>
      </c>
      <c r="J9">
        <v>0.31171022654399999</v>
      </c>
      <c r="K9">
        <v>0.23089322117880001</v>
      </c>
      <c r="L9">
        <v>0.69288396799200003</v>
      </c>
    </row>
    <row r="10" spans="2:12" x14ac:dyDescent="0.25">
      <c r="G10" t="s">
        <v>42</v>
      </c>
      <c r="H10" t="s">
        <v>26</v>
      </c>
      <c r="I10">
        <v>173.7171599616</v>
      </c>
      <c r="J10">
        <v>75.271598713199992</v>
      </c>
      <c r="K10">
        <v>161.92587423839998</v>
      </c>
      <c r="L10">
        <v>62.108554502400004</v>
      </c>
    </row>
    <row r="11" spans="2:12" x14ac:dyDescent="0.25">
      <c r="G11" t="s">
        <v>42</v>
      </c>
      <c r="H11" t="s">
        <v>27</v>
      </c>
      <c r="I11">
        <v>0.22715736827639998</v>
      </c>
      <c r="J11">
        <v>0.31346140759200003</v>
      </c>
      <c r="K11">
        <v>0.23518361474639998</v>
      </c>
      <c r="L11">
        <v>0.69580260307199993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2023-08-30T06:52:16Z</dcterms:modified>
</cp:coreProperties>
</file>