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CDF832B-9BF4-4CC4-8B70-BD68574CF3AE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<sst xmlns="http://schemas.openxmlformats.org/spreadsheetml/2006/main" count="171" uniqueCount="101">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</sst>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182.98674497567998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0.19214251630348347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777.79032986895629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0.1739</v>
      </c>
      <c r="E15" s="20">
        <f>ChromaticityCoordinates!G4</f>
        <v>0.49530000000000002</v>
      </c>
      <c r="F15" s="20" t="s">
        <v>49</v>
      </c>
      <c r="H15" s="26">
        <f>ChromaticityCoordinates!H4</f>
        <v>1.4632156368765369E-2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0.45019999999999999</v>
      </c>
      <c r="E16" s="20">
        <f>ChromaticityCoordinates!G5</f>
        <v>0.5282</v>
      </c>
      <c r="F16" s="20" t="s">
        <v>49</v>
      </c>
      <c r="H16" s="26">
        <f>ChromaticityCoordinates!H5</f>
        <v>8.2462112512354899E-4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0.1242</v>
      </c>
      <c r="E17" s="20">
        <f>ChromaticityCoordinates!G6</f>
        <v>0.56140000000000001</v>
      </c>
      <c r="F17" s="20" t="s">
        <v>49</v>
      </c>
      <c r="H17" s="26">
        <f>ChromaticityCoordinates!H6</f>
        <v>1.2214745187681982E-2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0.1211</v>
      </c>
      <c r="E18" s="20">
        <f>ChromaticityCoordinates!G7</f>
        <v>0.29909999999999998</v>
      </c>
      <c r="F18" s="20" t="s">
        <v>49</v>
      </c>
      <c r="H18" s="26">
        <f>ChromaticityCoordinates!H7</f>
        <v>1.6211724152600183E-2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7.6439052745199992E-2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63.8889219012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86.592777976403269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7.6293120991200003E-2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0.13352755491000001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0.16458183216119998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0.21466561013400001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0.27441007022160002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0.32893017351600001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0.42291022309199999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0.54432544242000003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0.69521887605599997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0.88493015625600002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1.14118631628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1.4482267266959998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1.8518739582599999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2.3632188242759997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2.9916009569999997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3.81173741448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4.9033069343999998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6.2166927204000002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7.4279262785999993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9.4563776591999993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12.319558672679999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15.38412550668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19.750403586360001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23.492093758919999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33.155694508799996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41.736481644000001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51.718213617599993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64.968816880799992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83.618895041999991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105.77133529919999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135.132804204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182.8816741128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0.1739</v>
      </c>
      <c r="G4" s="4">
        <v>0.49530000000000002</v>
      </c>
      <c r="H4" s="3">
        <f>IF(OR((F4=""),(G4="")),"",SQRT((F4-C4)^2+(G4-D4)^2))</f>
        <v>1.4632156368765369E-2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-3.0999999999999917E-3</v>
      </c>
      <c r="O4" s="3">
        <f>IF(G4="","",G4-D4)</f>
        <v>1.4300000000000035E-2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0.45019999999999999</v>
      </c>
      <c r="G5" s="4">
        <v>0.5282</v>
      </c>
      <c r="H5" s="3">
        <f t="shared" ref="H5:H7" si="0">IF(OR((F5=""),(G5="")),"",SQRT((F5-C5)^2+(G5-D5)^2))</f>
        <v>8.2462112512354899E-4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-8.0000000000002292E-4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0.1242</v>
      </c>
      <c r="G6" s="4">
        <v>0.56140000000000001</v>
      </c>
      <c r="H6" s="3">
        <f t="shared" si="0"/>
        <v>1.2214745187681982E-2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1.2200000000000003E-2</v>
      </c>
      <c r="O6" s="3">
        <f t="shared" ref="O6:O7" si="6">IF(G6="","",G6-D6)</f>
        <v>-6.0000000000004494E-4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0.1211</v>
      </c>
      <c r="G7" s="3">
        <v>0.29909999999999998</v>
      </c>
      <c r="H7" s="3">
        <f t="shared" si="0"/>
        <v>1.6211724152600183E-2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-1.8999999999999989E-3</v>
      </c>
      <c r="O7" s="3">
        <f t="shared" si="6"/>
        <v>1.6100000000000003E-2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201.093957012</v>
      </c>
      <c r="F3" s="8"/>
    </row>
    <row r="4" spans="2:6" x14ac:dyDescent="0.25">
      <c r="B4" s="1" t="s">
        <v>39</v>
      </c>
      <c r="C4" s="18"/>
      <c r="D4" s="18"/>
      <c r="E4" s="1">
        <v>177.45301286399999</v>
      </c>
      <c r="F4" s="8"/>
    </row>
    <row r="5" spans="2:6" x14ac:dyDescent="0.25">
      <c r="B5" s="1" t="s">
        <v>40</v>
      </c>
      <c r="C5" s="18"/>
      <c r="D5" s="18"/>
      <c r="E5" s="1">
        <v>165.92440429799998</v>
      </c>
      <c r="F5" s="8"/>
    </row>
    <row r="6" spans="2:6" x14ac:dyDescent="0.25">
      <c r="B6" s="1" t="s">
        <v>41</v>
      </c>
      <c r="C6" s="18"/>
      <c r="D6" s="18"/>
      <c r="E6" s="1">
        <v>187.78498104719998</v>
      </c>
      <c r="F6" s="8"/>
    </row>
    <row r="7" spans="2:6" x14ac:dyDescent="0.25">
      <c r="B7" s="1" t="s">
        <v>42</v>
      </c>
      <c r="C7" s="18"/>
      <c r="D7" s="18"/>
      <c r="E7" s="1">
        <v>183.20272397160002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9.5760416974800006E-2</v>
      </c>
      <c r="D4">
        <v>0</v>
      </c>
    </row>
    <row r="5" spans="2:4" x14ac:dyDescent="0.25">
      <c r="B5">
        <v>2</v>
      </c>
      <c r="C5">
        <v>4.30790537808E-2</v>
      </c>
      <c r="D5">
        <v>0</v>
      </c>
    </row>
    <row r="6" spans="2:4" x14ac:dyDescent="0.25">
      <c r="B6">
        <v>3</v>
      </c>
      <c r="C6">
        <v>6.946351490399999E-2</v>
      </c>
      <c r="D6">
        <v>0</v>
      </c>
    </row>
    <row r="7" spans="2:4" x14ac:dyDescent="0.25">
      <c r="B7">
        <v>4</v>
      </c>
      <c r="C7">
        <v>8.2626559114800005E-2</v>
      </c>
      <c r="D7">
        <v>0</v>
      </c>
    </row>
    <row r="8" spans="2:4" x14ac:dyDescent="0.25">
      <c r="B8">
        <v>5</v>
      </c>
      <c r="C8">
        <v>7.6030443833999997E-2</v>
      </c>
      <c r="D8">
        <v>0</v>
      </c>
    </row>
    <row r="9" spans="2:4" x14ac:dyDescent="0.25">
      <c r="B9">
        <v>6</v>
      </c>
      <c r="C9">
        <v>7.6030443833999997E-2</v>
      </c>
      <c r="D9">
        <v>0</v>
      </c>
    </row>
    <row r="10" spans="2:4" x14ac:dyDescent="0.25">
      <c r="B10">
        <v>7</v>
      </c>
      <c r="C10">
        <v>0.1066469258232</v>
      </c>
      <c r="D10">
        <v>0</v>
      </c>
    </row>
    <row r="11" spans="2:4" x14ac:dyDescent="0.25">
      <c r="B11">
        <v>8</v>
      </c>
      <c r="C11">
        <v>0.133381623156</v>
      </c>
      <c r="D11">
        <v>0</v>
      </c>
    </row>
    <row r="12" spans="2:4" x14ac:dyDescent="0.25">
      <c r="B12">
        <v>9</v>
      </c>
      <c r="C12">
        <v>0.1334983685592</v>
      </c>
      <c r="D12">
        <v>0</v>
      </c>
    </row>
    <row r="13" spans="2:4" x14ac:dyDescent="0.25">
      <c r="B13">
        <v>10</v>
      </c>
      <c r="C13">
        <v>0.1746511231872</v>
      </c>
      <c r="D13">
        <v>0</v>
      </c>
    </row>
    <row r="14" spans="2:4" x14ac:dyDescent="0.25">
      <c r="B14">
        <v>11</v>
      </c>
      <c r="C14">
        <v>0.16464020486280001</v>
      </c>
      <c r="D14">
        <v>0</v>
      </c>
    </row>
    <row r="15" spans="2:4" x14ac:dyDescent="0.25">
      <c r="B15">
        <v>12</v>
      </c>
      <c r="C15">
        <v>0.1647277639152</v>
      </c>
      <c r="D15">
        <v>0</v>
      </c>
    </row>
    <row r="16" spans="2:4" x14ac:dyDescent="0.25">
      <c r="B16">
        <v>13</v>
      </c>
      <c r="C16">
        <v>0.21507421904519999</v>
      </c>
      <c r="D16">
        <v>0</v>
      </c>
    </row>
    <row r="17" spans="2:4" x14ac:dyDescent="0.25">
      <c r="B17">
        <v>14</v>
      </c>
      <c r="C17">
        <v>0.21513259174679999</v>
      </c>
      <c r="D17">
        <v>0</v>
      </c>
    </row>
    <row r="18" spans="2:4" x14ac:dyDescent="0.25">
      <c r="B18">
        <v>15</v>
      </c>
      <c r="C18">
        <v>0.27516891534240001</v>
      </c>
      <c r="D18">
        <v>0</v>
      </c>
    </row>
    <row r="19" spans="2:4" x14ac:dyDescent="0.25">
      <c r="B19">
        <v>16</v>
      </c>
      <c r="C19">
        <v>0.27496461088680002</v>
      </c>
      <c r="D19">
        <v>0</v>
      </c>
    </row>
    <row r="20" spans="2:4" x14ac:dyDescent="0.25">
      <c r="B20">
        <v>17</v>
      </c>
      <c r="C20">
        <v>0.35548975274399996</v>
      </c>
      <c r="D20">
        <v>0</v>
      </c>
    </row>
    <row r="21" spans="2:4" x14ac:dyDescent="0.25">
      <c r="B21">
        <v>18</v>
      </c>
      <c r="C21">
        <v>0.35257111766399996</v>
      </c>
      <c r="D21">
        <v>0</v>
      </c>
    </row>
    <row r="22" spans="2:4" x14ac:dyDescent="0.25">
      <c r="B22">
        <v>19</v>
      </c>
      <c r="C22">
        <v>0.16922246193839999</v>
      </c>
      <c r="D22">
        <v>0</v>
      </c>
    </row>
    <row r="23" spans="2:4" x14ac:dyDescent="0.25">
      <c r="B23">
        <v>20</v>
      </c>
      <c r="C23">
        <v>0.26095516250279999</v>
      </c>
      <c r="D23">
        <v>0</v>
      </c>
    </row>
    <row r="24" spans="2:4" x14ac:dyDescent="0.25">
      <c r="B24">
        <v>21</v>
      </c>
      <c r="C24">
        <v>0.30674854690799996</v>
      </c>
      <c r="D24">
        <v>0</v>
      </c>
    </row>
    <row r="25" spans="2:4" x14ac:dyDescent="0.25">
      <c r="B25">
        <v>22</v>
      </c>
      <c r="C25">
        <v>0.32980576403999995</v>
      </c>
      <c r="D25">
        <v>0</v>
      </c>
    </row>
    <row r="26" spans="2:4" x14ac:dyDescent="0.25">
      <c r="B26">
        <v>23</v>
      </c>
      <c r="C26">
        <v>0.32951390053199997</v>
      </c>
      <c r="D26">
        <v>0</v>
      </c>
    </row>
    <row r="27" spans="2:4" x14ac:dyDescent="0.25">
      <c r="B27">
        <v>24</v>
      </c>
      <c r="C27">
        <v>0.42378581361599998</v>
      </c>
      <c r="D27">
        <v>0</v>
      </c>
    </row>
    <row r="28" spans="2:4" x14ac:dyDescent="0.25">
      <c r="B28">
        <v>25</v>
      </c>
      <c r="C28">
        <v>0.42378581361599998</v>
      </c>
      <c r="D28">
        <v>0</v>
      </c>
    </row>
    <row r="29" spans="2:4" x14ac:dyDescent="0.25">
      <c r="B29">
        <v>26</v>
      </c>
      <c r="C29">
        <v>0.54636848697600005</v>
      </c>
      <c r="D29">
        <v>0</v>
      </c>
    </row>
    <row r="30" spans="2:4" x14ac:dyDescent="0.25">
      <c r="B30">
        <v>27</v>
      </c>
      <c r="C30">
        <v>0.54578475995999998</v>
      </c>
      <c r="D30">
        <v>0</v>
      </c>
    </row>
    <row r="31" spans="2:4" x14ac:dyDescent="0.25">
      <c r="B31">
        <v>28</v>
      </c>
      <c r="C31">
        <v>0.69784564762799994</v>
      </c>
      <c r="D31">
        <v>0</v>
      </c>
    </row>
    <row r="32" spans="2:4" x14ac:dyDescent="0.25">
      <c r="B32">
        <v>29</v>
      </c>
      <c r="C32">
        <v>0.69813751113599998</v>
      </c>
      <c r="D32">
        <v>0</v>
      </c>
    </row>
    <row r="33" spans="2:4" x14ac:dyDescent="0.25">
      <c r="B33">
        <v>30</v>
      </c>
      <c r="C33">
        <v>0.88726506431999996</v>
      </c>
      <c r="D33">
        <v>0</v>
      </c>
    </row>
    <row r="34" spans="2:4" x14ac:dyDescent="0.25">
      <c r="B34">
        <v>31</v>
      </c>
      <c r="C34">
        <v>0.89018369939999997</v>
      </c>
      <c r="D34">
        <v>0</v>
      </c>
    </row>
    <row r="35" spans="2:4" x14ac:dyDescent="0.25">
      <c r="B35">
        <v>32</v>
      </c>
      <c r="C35">
        <v>1.139143271724</v>
      </c>
      <c r="D35">
        <v>0</v>
      </c>
    </row>
    <row r="36" spans="2:4" x14ac:dyDescent="0.25">
      <c r="B36">
        <v>33</v>
      </c>
      <c r="C36">
        <v>1.1385595447079999</v>
      </c>
      <c r="D36">
        <v>0</v>
      </c>
    </row>
    <row r="37" spans="2:4" x14ac:dyDescent="0.25">
      <c r="B37">
        <v>34</v>
      </c>
      <c r="C37">
        <v>1.4488104537120001</v>
      </c>
      <c r="D37">
        <v>0</v>
      </c>
    </row>
    <row r="38" spans="2:4" x14ac:dyDescent="0.25">
      <c r="B38">
        <v>35</v>
      </c>
      <c r="C38">
        <v>1.451437225284</v>
      </c>
      <c r="D38">
        <v>0</v>
      </c>
    </row>
    <row r="39" spans="2:4" x14ac:dyDescent="0.25">
      <c r="B39">
        <v>36</v>
      </c>
      <c r="C39">
        <v>1.858586818944</v>
      </c>
      <c r="D39">
        <v>0</v>
      </c>
    </row>
    <row r="40" spans="2:4" x14ac:dyDescent="0.25">
      <c r="B40">
        <v>37</v>
      </c>
      <c r="C40">
        <v>1.8536251393079999</v>
      </c>
      <c r="D40">
        <v>0</v>
      </c>
    </row>
    <row r="41" spans="2:4" x14ac:dyDescent="0.25">
      <c r="B41">
        <v>38</v>
      </c>
      <c r="C41">
        <v>2.3632188242759997</v>
      </c>
      <c r="D41">
        <v>0</v>
      </c>
    </row>
    <row r="42" spans="2:4" x14ac:dyDescent="0.25">
      <c r="B42">
        <v>39</v>
      </c>
      <c r="C42">
        <v>2.369347957944</v>
      </c>
      <c r="D42">
        <v>0</v>
      </c>
    </row>
    <row r="43" spans="2:4" x14ac:dyDescent="0.25">
      <c r="B43">
        <v>40</v>
      </c>
      <c r="C43">
        <v>3.0149500376399998</v>
      </c>
      <c r="D43">
        <v>0</v>
      </c>
    </row>
    <row r="44" spans="2:4" x14ac:dyDescent="0.25">
      <c r="B44">
        <v>41</v>
      </c>
      <c r="C44">
        <v>3.0149500376399998</v>
      </c>
      <c r="D44">
        <v>0</v>
      </c>
    </row>
    <row r="45" spans="2:4" x14ac:dyDescent="0.25">
      <c r="B45">
        <v>42</v>
      </c>
      <c r="C45">
        <v>3.8380051302</v>
      </c>
      <c r="D45">
        <v>0</v>
      </c>
    </row>
    <row r="46" spans="2:4" x14ac:dyDescent="0.25">
      <c r="B46">
        <v>43</v>
      </c>
      <c r="C46">
        <v>3.8701101160799998</v>
      </c>
      <c r="D46">
        <v>0</v>
      </c>
    </row>
    <row r="47" spans="2:4" x14ac:dyDescent="0.25">
      <c r="B47">
        <v>44</v>
      </c>
      <c r="C47">
        <v>4.912062839639999</v>
      </c>
      <c r="D47">
        <v>0</v>
      </c>
    </row>
    <row r="48" spans="2:4" x14ac:dyDescent="0.25">
      <c r="B48">
        <v>45</v>
      </c>
      <c r="C48">
        <v>4.89746966424</v>
      </c>
      <c r="D48">
        <v>0</v>
      </c>
    </row>
    <row r="49" spans="2:4" x14ac:dyDescent="0.25">
      <c r="B49">
        <v>46</v>
      </c>
      <c r="C49">
        <v>6.2342045308799996</v>
      </c>
      <c r="D49">
        <v>0</v>
      </c>
    </row>
    <row r="50" spans="2:4" x14ac:dyDescent="0.25">
      <c r="B50">
        <v>47</v>
      </c>
      <c r="C50">
        <v>6.2838213272400001</v>
      </c>
      <c r="D50">
        <v>0</v>
      </c>
    </row>
    <row r="51" spans="2:4" x14ac:dyDescent="0.25">
      <c r="B51">
        <v>48</v>
      </c>
      <c r="C51">
        <v>8.0466769155599991</v>
      </c>
      <c r="D51">
        <v>0</v>
      </c>
    </row>
    <row r="52" spans="2:4" x14ac:dyDescent="0.25">
      <c r="B52">
        <v>49</v>
      </c>
      <c r="C52">
        <v>8.0437582804799987</v>
      </c>
      <c r="D52">
        <v>0</v>
      </c>
    </row>
    <row r="53" spans="2:4" x14ac:dyDescent="0.25">
      <c r="B53">
        <v>50</v>
      </c>
      <c r="C53">
        <v>3.9459946281599998</v>
      </c>
      <c r="D53">
        <v>0</v>
      </c>
    </row>
    <row r="54" spans="2:4" x14ac:dyDescent="0.25">
      <c r="B54">
        <v>51</v>
      </c>
      <c r="C54">
        <v>5.9481782930399998</v>
      </c>
      <c r="D54">
        <v>0</v>
      </c>
    </row>
    <row r="55" spans="2:4" x14ac:dyDescent="0.25">
      <c r="B55">
        <v>52</v>
      </c>
      <c r="C55">
        <v>7.0689341637599998</v>
      </c>
      <c r="D55">
        <v>0</v>
      </c>
    </row>
    <row r="56" spans="2:4" x14ac:dyDescent="0.25">
      <c r="B56">
        <v>53</v>
      </c>
      <c r="C56">
        <v>7.3724722120799999</v>
      </c>
      <c r="D56">
        <v>0</v>
      </c>
    </row>
    <row r="57" spans="2:4" x14ac:dyDescent="0.25">
      <c r="B57">
        <v>54</v>
      </c>
      <c r="C57">
        <v>7.4746244398799995</v>
      </c>
      <c r="D57">
        <v>0</v>
      </c>
    </row>
    <row r="58" spans="2:4" x14ac:dyDescent="0.25">
      <c r="B58">
        <v>55</v>
      </c>
      <c r="C58">
        <v>9.4884826450799995</v>
      </c>
      <c r="D58">
        <v>0</v>
      </c>
    </row>
    <row r="59" spans="2:4" x14ac:dyDescent="0.25">
      <c r="B59">
        <v>56</v>
      </c>
      <c r="C59">
        <v>9.4826453749200006</v>
      </c>
      <c r="D59">
        <v>0</v>
      </c>
    </row>
    <row r="60" spans="2:4" x14ac:dyDescent="0.25">
      <c r="B60">
        <v>57</v>
      </c>
      <c r="C60">
        <v>12.342907753319999</v>
      </c>
      <c r="D60">
        <v>0</v>
      </c>
    </row>
    <row r="61" spans="2:4" x14ac:dyDescent="0.25">
      <c r="B61">
        <v>58</v>
      </c>
      <c r="C61">
        <v>12.06271878564</v>
      </c>
      <c r="D61">
        <v>0</v>
      </c>
    </row>
    <row r="62" spans="2:4" x14ac:dyDescent="0.25">
      <c r="B62">
        <v>59</v>
      </c>
      <c r="C62">
        <v>15.115611079319999</v>
      </c>
      <c r="D62">
        <v>0</v>
      </c>
    </row>
    <row r="63" spans="2:4" x14ac:dyDescent="0.25">
      <c r="B63">
        <v>60</v>
      </c>
      <c r="C63">
        <v>15.03680793216</v>
      </c>
      <c r="D63">
        <v>0</v>
      </c>
    </row>
    <row r="64" spans="2:4" x14ac:dyDescent="0.25">
      <c r="B64">
        <v>61</v>
      </c>
      <c r="C64">
        <v>19.207537461480001</v>
      </c>
      <c r="D64">
        <v>0</v>
      </c>
    </row>
    <row r="65" spans="2:4" x14ac:dyDescent="0.25">
      <c r="B65">
        <v>62</v>
      </c>
      <c r="C65">
        <v>19.192944286079999</v>
      </c>
      <c r="D65">
        <v>0</v>
      </c>
    </row>
    <row r="66" spans="2:4" x14ac:dyDescent="0.25">
      <c r="B66">
        <v>63</v>
      </c>
      <c r="C66">
        <v>25.275379792799999</v>
      </c>
      <c r="D66">
        <v>0</v>
      </c>
    </row>
    <row r="67" spans="2:4" x14ac:dyDescent="0.25">
      <c r="B67">
        <v>64</v>
      </c>
      <c r="C67">
        <v>25.59059238144</v>
      </c>
      <c r="D67">
        <v>0</v>
      </c>
    </row>
    <row r="68" spans="2:4" x14ac:dyDescent="0.25">
      <c r="B68">
        <v>65</v>
      </c>
      <c r="C68">
        <v>29.361468904799999</v>
      </c>
      <c r="D68">
        <v>0</v>
      </c>
    </row>
    <row r="69" spans="2:4" x14ac:dyDescent="0.25">
      <c r="B69">
        <v>66</v>
      </c>
      <c r="C69">
        <v>31.258581706799998</v>
      </c>
      <c r="D69">
        <v>0</v>
      </c>
    </row>
    <row r="70" spans="2:4" x14ac:dyDescent="0.25">
      <c r="B70">
        <v>67</v>
      </c>
      <c r="C70">
        <v>31.258581706799998</v>
      </c>
      <c r="D70">
        <v>0</v>
      </c>
    </row>
    <row r="71" spans="2:4" x14ac:dyDescent="0.25">
      <c r="B71">
        <v>68</v>
      </c>
      <c r="C71">
        <v>39.518318983200004</v>
      </c>
      <c r="D71">
        <v>0</v>
      </c>
    </row>
    <row r="72" spans="2:4" x14ac:dyDescent="0.25">
      <c r="B72">
        <v>69</v>
      </c>
      <c r="C72">
        <v>40.160418700799994</v>
      </c>
      <c r="D72">
        <v>0</v>
      </c>
    </row>
    <row r="73" spans="2:4" x14ac:dyDescent="0.25">
      <c r="B73">
        <v>70</v>
      </c>
      <c r="C73">
        <v>51.251232004799995</v>
      </c>
      <c r="D73">
        <v>0</v>
      </c>
    </row>
    <row r="74" spans="2:4" x14ac:dyDescent="0.25">
      <c r="B74">
        <v>71</v>
      </c>
      <c r="C74">
        <v>51.630654565200004</v>
      </c>
      <c r="D74">
        <v>0</v>
      </c>
    </row>
    <row r="75" spans="2:4" x14ac:dyDescent="0.25">
      <c r="B75">
        <v>72</v>
      </c>
      <c r="C75">
        <v>65.669289300000003</v>
      </c>
      <c r="D75">
        <v>0</v>
      </c>
    </row>
    <row r="76" spans="2:4" x14ac:dyDescent="0.25">
      <c r="B76">
        <v>73</v>
      </c>
      <c r="C76">
        <v>65.114748634799994</v>
      </c>
      <c r="D76">
        <v>0</v>
      </c>
    </row>
    <row r="77" spans="2:4" x14ac:dyDescent="0.25">
      <c r="B77">
        <v>74</v>
      </c>
      <c r="C77">
        <v>82.976795324400001</v>
      </c>
      <c r="D77">
        <v>0</v>
      </c>
    </row>
    <row r="78" spans="2:4" x14ac:dyDescent="0.25">
      <c r="B78">
        <v>75</v>
      </c>
      <c r="C78">
        <v>83.9399449008</v>
      </c>
      <c r="D78">
        <v>0</v>
      </c>
    </row>
    <row r="79" spans="2:4" x14ac:dyDescent="0.25">
      <c r="B79">
        <v>76</v>
      </c>
      <c r="C79">
        <v>106.238316912</v>
      </c>
      <c r="D79">
        <v>0</v>
      </c>
    </row>
    <row r="80" spans="2:4" x14ac:dyDescent="0.25">
      <c r="B80">
        <v>77</v>
      </c>
      <c r="C80">
        <v>105.1584219324</v>
      </c>
      <c r="D80">
        <v>0</v>
      </c>
    </row>
    <row r="81" spans="2:4" x14ac:dyDescent="0.25">
      <c r="B81">
        <v>78</v>
      </c>
      <c r="C81">
        <v>134.0529092244</v>
      </c>
      <c r="D81">
        <v>0</v>
      </c>
    </row>
    <row r="82" spans="2:4" x14ac:dyDescent="0.25">
      <c r="B82">
        <v>79</v>
      </c>
      <c r="C82">
        <v>134.51989083719999</v>
      </c>
      <c r="D82">
        <v>0</v>
      </c>
    </row>
    <row r="83" spans="2:4" x14ac:dyDescent="0.25">
      <c r="B83">
        <v>80</v>
      </c>
      <c r="C83">
        <v>183.29028302399999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201.12314336279999</v>
      </c>
    </row>
    <row r="3" spans="2:9" x14ac:dyDescent="0.25">
      <c r="B3" s="18">
        <v>150</v>
      </c>
      <c r="C3" s="18">
        <v>200</v>
      </c>
      <c r="D3" s="1">
        <v>182.98674497567998</v>
      </c>
      <c r="E3" s="19" t="str">
        <f>IF(D3="","N/A",IF(OR(D3&lt;B3,D3&gt;C3),"FAIL","PASS"))</f>
        <v>PASS</v>
      </c>
      <c r="H3" t="s">
        <v>39</v>
      </c>
      <c r="I3">
        <v>177.45301286399999</v>
      </c>
    </row>
    <row r="4" spans="2:9" x14ac:dyDescent="0.25">
      <c r="H4" t="s">
        <v>40</v>
      </c>
      <c r="I4">
        <v>165.86603159639998</v>
      </c>
    </row>
    <row r="5" spans="2:9" x14ac:dyDescent="0.25">
      <c r="H5" t="s">
        <v>41</v>
      </c>
      <c r="I5">
        <v>187.52230388999999</v>
      </c>
    </row>
    <row r="6" spans="2:9" x14ac:dyDescent="0.25">
      <c r="B6" s="15" t="s">
        <v>23</v>
      </c>
      <c r="H6" t="s">
        <v>42</v>
      </c>
      <c r="I6">
        <v>182.9692331652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0.19214251630348347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200.948025258</v>
      </c>
      <c r="J2" t="s">
        <v>26</v>
      </c>
    </row>
    <row r="3" spans="2:10" x14ac:dyDescent="0.25">
      <c r="B3" s="18">
        <v>100</v>
      </c>
      <c r="C3" s="18"/>
      <c r="D3" s="1">
        <v>777.79032986895629</v>
      </c>
      <c r="E3" s="19" t="str">
        <f>IF(D3="","N/A",IF(OR(D3&lt;B3),"FAIL","PASS"))</f>
        <v>PASS</v>
      </c>
      <c r="I3">
        <v>0.25835757728159997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8.408587665480001E-2</v>
      </c>
    </row>
    <row r="3" spans="2:9" x14ac:dyDescent="0.25">
      <c r="B3" s="18">
        <v>0.05</v>
      </c>
      <c r="C3" s="18">
        <v>0.1</v>
      </c>
      <c r="D3" s="1">
        <v>7.6439052745199992E-2</v>
      </c>
      <c r="E3" s="19" t="str">
        <f>IF(D3="","N/A",IF(OR(D3&lt;B3,D3&gt;C3),"FAIL","PASS"))</f>
        <v>PASS</v>
      </c>
      <c r="H3" t="s">
        <v>39</v>
      </c>
      <c r="I3">
        <v>7.4162517382799997E-2</v>
      </c>
    </row>
    <row r="4" spans="2:9" x14ac:dyDescent="0.25">
      <c r="H4" t="s">
        <v>40</v>
      </c>
      <c r="I4">
        <v>6.9375955851600002E-2</v>
      </c>
    </row>
    <row r="5" spans="2:9" x14ac:dyDescent="0.25">
      <c r="H5" t="s">
        <v>41</v>
      </c>
      <c r="I5">
        <v>7.8511283651999997E-2</v>
      </c>
    </row>
    <row r="6" spans="2:9" x14ac:dyDescent="0.25">
      <c r="H6" t="s">
        <v>42</v>
      </c>
      <c r="I6">
        <v>7.6059630184799998E-2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201.44419322160002</v>
      </c>
      <c r="J2">
        <v>80.14571929680001</v>
      </c>
      <c r="K2">
        <v>184.8079732656</v>
      </c>
      <c r="L2">
        <v>69.697005710400006</v>
      </c>
    </row>
    <row r="3" spans="2:12" x14ac:dyDescent="0.25">
      <c r="B3" s="18">
        <v>50</v>
      </c>
      <c r="C3" s="18"/>
      <c r="D3" s="1">
        <v>63.8889219012</v>
      </c>
      <c r="E3" s="19" t="str">
        <f>IF(D3="","N/A",IF(OR(D3&lt;B3),"FAIL","PASS"))</f>
        <v>PASS</v>
      </c>
      <c r="H3" t="s">
        <v>39</v>
      </c>
      <c r="I3">
        <v>177.59894461799999</v>
      </c>
      <c r="J3">
        <v>73.5204176652</v>
      </c>
      <c r="K3">
        <v>173.60041455839999</v>
      </c>
      <c r="L3">
        <v>70.660155286799991</v>
      </c>
    </row>
    <row r="4" spans="2:12" x14ac:dyDescent="0.25">
      <c r="H4" t="s">
        <v>40</v>
      </c>
      <c r="I4">
        <v>166.07033605199999</v>
      </c>
      <c r="J4">
        <v>72.148659177599995</v>
      </c>
      <c r="K4">
        <v>166.12870875360002</v>
      </c>
      <c r="L4">
        <v>68.091756416400003</v>
      </c>
    </row>
    <row r="5" spans="2:12" x14ac:dyDescent="0.25">
      <c r="H5" t="s">
        <v>41</v>
      </c>
      <c r="I5">
        <v>187.4931175392</v>
      </c>
      <c r="J5">
        <v>82.247136554400001</v>
      </c>
      <c r="K5">
        <v>174.12576887279999</v>
      </c>
      <c r="L5">
        <v>65.610916598399996</v>
      </c>
    </row>
    <row r="6" spans="2:12" x14ac:dyDescent="0.25">
      <c r="H6" t="s">
        <v>42</v>
      </c>
      <c r="I6">
        <v>182.9692331652</v>
      </c>
      <c r="J6">
        <v>79.474433228400002</v>
      </c>
      <c r="K6">
        <v>173.01668754239998</v>
      </c>
      <c r="L6">
        <v>63.8889219012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200.74372080239999</v>
      </c>
      <c r="J2">
        <v>80.0581602444</v>
      </c>
      <c r="K2">
        <v>184.66204151160002</v>
      </c>
      <c r="L2">
        <v>69.638633008799999</v>
      </c>
    </row>
    <row r="3" spans="2:12" x14ac:dyDescent="0.25">
      <c r="B3" s="18">
        <v>20</v>
      </c>
      <c r="C3" s="18"/>
      <c r="D3" s="1">
        <v>86.592777976403269</v>
      </c>
      <c r="E3" s="19" t="str">
        <f>IF(D3="","N/A",IF(OR(D3&lt;B3),"FAIL","PASS"))</f>
        <v>PASS</v>
      </c>
      <c r="G3" t="s">
        <v>38</v>
      </c>
      <c r="H3" t="s">
        <v>27</v>
      </c>
      <c r="I3">
        <v>0.25873699984199999</v>
      </c>
      <c r="J3">
        <v>0.34323148540799997</v>
      </c>
      <c r="K3">
        <v>0.2858511197352</v>
      </c>
      <c r="L3">
        <v>0.80087346595200004</v>
      </c>
    </row>
    <row r="4" spans="2:12" x14ac:dyDescent="0.25">
      <c r="G4" t="s">
        <v>39</v>
      </c>
      <c r="H4" t="s">
        <v>26</v>
      </c>
      <c r="I4">
        <v>177.1903357068</v>
      </c>
      <c r="J4">
        <v>73.5204176652</v>
      </c>
      <c r="K4">
        <v>173.48366915519998</v>
      </c>
      <c r="L4">
        <v>70.689341637599995</v>
      </c>
    </row>
    <row r="5" spans="2:12" x14ac:dyDescent="0.25">
      <c r="G5" t="s">
        <v>39</v>
      </c>
      <c r="H5" t="s">
        <v>27</v>
      </c>
      <c r="I5">
        <v>0.19992650298</v>
      </c>
      <c r="J5">
        <v>0.30237059428800001</v>
      </c>
      <c r="K5">
        <v>0.23489175123839998</v>
      </c>
      <c r="L5">
        <v>0.81634223187600008</v>
      </c>
    </row>
    <row r="6" spans="2:12" x14ac:dyDescent="0.25">
      <c r="G6" t="s">
        <v>40</v>
      </c>
      <c r="H6" t="s">
        <v>26</v>
      </c>
      <c r="I6">
        <v>165.69091349160001</v>
      </c>
      <c r="J6">
        <v>72.148659177599995</v>
      </c>
      <c r="K6">
        <v>166.01196335039998</v>
      </c>
      <c r="L6">
        <v>68.150129117999995</v>
      </c>
    </row>
    <row r="7" spans="2:12" x14ac:dyDescent="0.25">
      <c r="G7" t="s">
        <v>40</v>
      </c>
      <c r="H7" t="s">
        <v>27</v>
      </c>
      <c r="I7">
        <v>0.20690204082119998</v>
      </c>
      <c r="J7">
        <v>0.29682518763599997</v>
      </c>
      <c r="K7">
        <v>0.23585490081480001</v>
      </c>
      <c r="L7">
        <v>0.78657215405999992</v>
      </c>
    </row>
    <row r="8" spans="2:12" x14ac:dyDescent="0.25">
      <c r="G8" t="s">
        <v>41</v>
      </c>
      <c r="H8" t="s">
        <v>26</v>
      </c>
      <c r="I8">
        <v>187.1136949788</v>
      </c>
      <c r="J8">
        <v>82.247136554400001</v>
      </c>
      <c r="K8">
        <v>173.86309171560001</v>
      </c>
      <c r="L8">
        <v>65.581730247599992</v>
      </c>
    </row>
    <row r="9" spans="2:12" x14ac:dyDescent="0.25">
      <c r="G9" t="s">
        <v>41</v>
      </c>
      <c r="H9" t="s">
        <v>27</v>
      </c>
      <c r="I9">
        <v>0.26959432233959996</v>
      </c>
      <c r="J9">
        <v>0.34848502855199998</v>
      </c>
      <c r="K9">
        <v>0.28412912503800003</v>
      </c>
      <c r="L9">
        <v>0.73753908471600005</v>
      </c>
    </row>
    <row r="10" spans="2:12" x14ac:dyDescent="0.25">
      <c r="G10" t="s">
        <v>42</v>
      </c>
      <c r="H10" t="s">
        <v>26</v>
      </c>
      <c r="I10">
        <v>182.67736965719999</v>
      </c>
      <c r="J10">
        <v>79.445246877599999</v>
      </c>
      <c r="K10">
        <v>172.78319673600001</v>
      </c>
      <c r="L10">
        <v>63.9472946028</v>
      </c>
    </row>
    <row r="11" spans="2:12" x14ac:dyDescent="0.25">
      <c r="G11" t="s">
        <v>42</v>
      </c>
      <c r="H11" t="s">
        <v>27</v>
      </c>
      <c r="I11">
        <v>0.28701857376720002</v>
      </c>
      <c r="J11">
        <v>0.342064031376</v>
      </c>
      <c r="K11">
        <v>0.29303096203200002</v>
      </c>
      <c r="L11">
        <v>0.73082622403200004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2023-08-30T14:39:09Z</dcterms:modified>
</cp:coreProperties>
</file>