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0322058-A23A-4696-907A-8F0E907446C5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<sst xmlns="http://schemas.openxmlformats.org/spreadsheetml/2006/main" count="171" uniqueCount="101">
  <si>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</si>
  <si>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</si>
  <si>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</si>
  <si>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</si>
  <si>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</si>
  <si>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</si>
  <si>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</si>
  <si>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</si>
  <si>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</si>
  <si>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</si>
  <si>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</si>
  <si>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</si>
  <si>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</si>
  <si>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</si>
  <si>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</si>
  <si>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</si>
  <si>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</si>
  <si>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</si>
  <si>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</si>
  <si>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</si>
  <si>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</si>
  <si>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</si>
  <si>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</si>
  <si>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</si>
  <si>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</si>
  <si>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</si>
  <si>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</si>
  <si>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</si>
  <si>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</si>
  <si>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</si>
  <si>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</si>
  <si>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</si>
  <si>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</si>
  <si>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</si>
  <si>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</si>
  <si>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</si>
  <si>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</si>
  <si>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</si>
  <si>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</si>
  <si>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</si>
  <si>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</si>
  <si>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</si>
  <si>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</si>
  <si>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</si>
  <si>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</si>
  <si>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</si>
  <si>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</si>
  <si>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</si>
  <si>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</si>
  <si>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</si>
  <si>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</si>
  <si>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</si>
  <si>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</si>
  <si>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</si>
  <si>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</si>
  <si>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</si>
  <si>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</si>
  <si>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</si>
  <si>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</si>
  <si>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</si>
  <si>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</si>
  <si>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</si>
  <si>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</si>
  <si>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</si>
  <si>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</si>
  <si>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</si>
  <si>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</si>
  <si>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</si>
  <si>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</si>
  <si>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</si>
  <si>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</si>
  <si>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</si>
  <si>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</si>
  <si>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</si>
  <si>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</si>
  <si>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</si>
  <si>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</si>
  <si>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</si>
  <si>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</si>
  <si>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</si>
  <si>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</si>
  <si>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</si>
  <si>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</si>
  <si>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</si>
  <si>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</si>
  <si>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</si>
  <si>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</si>
  <si>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</si>
  <si>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</si>
  <si>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</si>
  <si>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</si>
  <si>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</si>
  <si>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</si>
  <si>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</si>
  <si>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</si>
  <si>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</si>
  <si>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</si>
  <si>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</si>
  <si>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</si>
  <si>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</si>
  <si>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S23166796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</si>
</sst>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170.93278209527998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0.16680764676027743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732.29607596384858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0.17319999999999999</v>
      </c>
      <c r="E15" s="20">
        <f>ChromaticityCoordinates!G4</f>
        <v>0.49869999999999998</v>
      </c>
      <c r="F15" s="20" t="s">
        <v>49</v>
      </c>
      <c r="H15" s="26">
        <f>ChromaticityCoordinates!H4</f>
        <v>1.8103314613628074E-2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0.45140000000000002</v>
      </c>
      <c r="E16" s="20">
        <f>ChromaticityCoordinates!G5</f>
        <v>0.52829999999999999</v>
      </c>
      <c r="F16" s="20" t="s">
        <v>49</v>
      </c>
      <c r="H16" s="26">
        <f>ChromaticityCoordinates!H5</f>
        <v>4.9999999999998939E-4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0.1226</v>
      </c>
      <c r="E17" s="20">
        <f>ChromaticityCoordinates!G6</f>
        <v>0.56230000000000002</v>
      </c>
      <c r="F17" s="20" t="s">
        <v>49</v>
      </c>
      <c r="H17" s="26">
        <f>ChromaticityCoordinates!H6</f>
        <v>1.060424443324464E-2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0.11940000000000001</v>
      </c>
      <c r="E18" s="20">
        <f>ChromaticityCoordinates!G7</f>
        <v>0.30399999999999999</v>
      </c>
      <c r="F18" s="20" t="s">
        <v>49</v>
      </c>
      <c r="H18" s="26">
        <f>ChromaticityCoordinates!H7</f>
        <v>2.1306337085477661E-2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7.4489404511759991E-2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58.722937809599998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87.643678160919549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7.4804617100399984E-2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0.12447978616199999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0.1628890238148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0.2127976836828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0.27262970282280002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0.35227925415600003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0.42903935675999999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0.55249762064399999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0.70689341637600001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0.90156637621199998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1.15432017414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1.472743261368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1.871428813296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2.392113311568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3.0499736585999999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3.8876219265600001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4.9762728114000003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6.31300767804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7.95619922808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10.32321227796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13.09883423904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15.454172748600001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19.779589937159997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24.064146234599999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30.7332273924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37.592019830400005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51.076113899999996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66.048711860400005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83.414590586399996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105.8588943516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135.33710865960001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171.84923351039998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0.17319999999999999</v>
      </c>
      <c r="G4" s="4">
        <v>0.49869999999999998</v>
      </c>
      <c r="H4" s="3">
        <f>IF(OR((F4=""),(G4="")),"",SQRT((F4-C4)^2+(G4-D4)^2))</f>
        <v>1.8103314613628074E-2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-3.7999999999999978E-3</v>
      </c>
      <c r="O4" s="3">
        <f>IF(G4="","",G4-D4)</f>
        <v>1.7699999999999994E-2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0.45140000000000002</v>
      </c>
      <c r="G5" s="4">
        <v>0.52829999999999999</v>
      </c>
      <c r="H5" s="3">
        <f t="shared" ref="H5:H7" si="0">IF(OR((F5=""),(G5="")),"",SQRT((F5-C5)^2+(G5-D5)^2))</f>
        <v>4.9999999999998939E-4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4.0000000000001146E-4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0.1226</v>
      </c>
      <c r="G6" s="4">
        <v>0.56230000000000002</v>
      </c>
      <c r="H6" s="3">
        <f t="shared" si="0"/>
        <v>1.060424443324464E-2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1.0599999999999998E-2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0.11940000000000001</v>
      </c>
      <c r="G7" s="3">
        <v>0.30399999999999999</v>
      </c>
      <c r="H7" s="3">
        <f t="shared" si="0"/>
        <v>2.1306337085477661E-2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-3.5999999999999921E-3</v>
      </c>
      <c r="O7" s="3">
        <f t="shared" si="6"/>
        <v>2.1000000000000019E-2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214.3445602752</v>
      </c>
      <c r="F3" s="8"/>
    </row>
    <row r="4" spans="2:6" x14ac:dyDescent="0.25">
      <c r="B4" s="1" t="s">
        <v>39</v>
      </c>
      <c r="C4" s="18"/>
      <c r="D4" s="18"/>
      <c r="E4" s="1">
        <v>188.83568967599999</v>
      </c>
      <c r="F4" s="8"/>
    </row>
    <row r="5" spans="2:6" x14ac:dyDescent="0.25">
      <c r="B5" s="1" t="s">
        <v>40</v>
      </c>
      <c r="C5" s="18"/>
      <c r="D5" s="18"/>
      <c r="E5" s="1">
        <v>181.15967941560001</v>
      </c>
      <c r="F5" s="8"/>
    </row>
    <row r="6" spans="2:6" x14ac:dyDescent="0.25">
      <c r="B6" s="1" t="s">
        <v>41</v>
      </c>
      <c r="C6" s="18"/>
      <c r="D6" s="18"/>
      <c r="E6" s="1">
        <v>198.9633534036</v>
      </c>
      <c r="F6" s="8"/>
    </row>
    <row r="7" spans="2:6" x14ac:dyDescent="0.25">
      <c r="B7" s="1" t="s">
        <v>42</v>
      </c>
      <c r="C7" s="18"/>
      <c r="D7" s="18"/>
      <c r="E7" s="1">
        <v>195.63610941239997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4" sqref="D8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0.1017436188888</v>
      </c>
      <c r="D4">
        <v>0</v>
      </c>
    </row>
    <row r="5" spans="2:4" x14ac:dyDescent="0.25">
      <c r="B5">
        <v>2</v>
      </c>
      <c r="C5">
        <v>4.58809434576E-2</v>
      </c>
      <c r="D5">
        <v>0</v>
      </c>
    </row>
    <row r="6" spans="2:4" x14ac:dyDescent="0.25">
      <c r="B6">
        <v>3</v>
      </c>
      <c r="C6">
        <v>7.3753908471599988E-2</v>
      </c>
      <c r="D6">
        <v>0</v>
      </c>
    </row>
    <row r="7" spans="2:4" x14ac:dyDescent="0.25">
      <c r="B7">
        <v>4</v>
      </c>
      <c r="C7">
        <v>7.3724722120800001E-2</v>
      </c>
      <c r="D7">
        <v>0</v>
      </c>
    </row>
    <row r="8" spans="2:4" x14ac:dyDescent="0.25">
      <c r="B8">
        <v>5</v>
      </c>
      <c r="C8">
        <v>0.10387422249719999</v>
      </c>
      <c r="D8">
        <v>0</v>
      </c>
    </row>
    <row r="9" spans="2:4" x14ac:dyDescent="0.25">
      <c r="B9">
        <v>6</v>
      </c>
      <c r="C9">
        <v>0.14196241029119999</v>
      </c>
      <c r="D9">
        <v>0</v>
      </c>
    </row>
    <row r="10" spans="2:4" x14ac:dyDescent="0.25">
      <c r="B10">
        <v>7</v>
      </c>
      <c r="C10">
        <v>6.5786034703199991E-2</v>
      </c>
      <c r="D10">
        <v>0</v>
      </c>
    </row>
    <row r="11" spans="2:4" x14ac:dyDescent="0.25">
      <c r="B11">
        <v>8</v>
      </c>
      <c r="C11">
        <v>0.10390340884799999</v>
      </c>
      <c r="D11">
        <v>0</v>
      </c>
    </row>
    <row r="12" spans="2:4" x14ac:dyDescent="0.25">
      <c r="B12">
        <v>9</v>
      </c>
      <c r="C12">
        <v>0.12319558672679999</v>
      </c>
      <c r="D12">
        <v>0</v>
      </c>
    </row>
    <row r="13" spans="2:4" x14ac:dyDescent="0.25">
      <c r="B13">
        <v>10</v>
      </c>
      <c r="C13">
        <v>0.12325395942840001</v>
      </c>
      <c r="D13">
        <v>0</v>
      </c>
    </row>
    <row r="14" spans="2:4" x14ac:dyDescent="0.25">
      <c r="B14">
        <v>11</v>
      </c>
      <c r="C14">
        <v>0.1614880789764</v>
      </c>
      <c r="D14">
        <v>0</v>
      </c>
    </row>
    <row r="15" spans="2:4" x14ac:dyDescent="0.25">
      <c r="B15">
        <v>12</v>
      </c>
      <c r="C15">
        <v>0.16151726532720001</v>
      </c>
      <c r="D15">
        <v>0</v>
      </c>
    </row>
    <row r="16" spans="2:4" x14ac:dyDescent="0.25">
      <c r="B16">
        <v>13</v>
      </c>
      <c r="C16">
        <v>0.21127999344119999</v>
      </c>
      <c r="D16">
        <v>0</v>
      </c>
    </row>
    <row r="17" spans="2:4" x14ac:dyDescent="0.25">
      <c r="B17">
        <v>14</v>
      </c>
      <c r="C17">
        <v>0.211455111546</v>
      </c>
      <c r="D17">
        <v>0</v>
      </c>
    </row>
    <row r="18" spans="2:4" x14ac:dyDescent="0.25">
      <c r="B18">
        <v>15</v>
      </c>
      <c r="C18">
        <v>0.2709077081256</v>
      </c>
      <c r="D18">
        <v>0</v>
      </c>
    </row>
    <row r="19" spans="2:4" x14ac:dyDescent="0.25">
      <c r="B19">
        <v>16</v>
      </c>
      <c r="C19">
        <v>0.27093689447640001</v>
      </c>
      <c r="D19">
        <v>0</v>
      </c>
    </row>
    <row r="20" spans="2:4" x14ac:dyDescent="0.25">
      <c r="B20">
        <v>17</v>
      </c>
      <c r="C20">
        <v>0.34994434609200004</v>
      </c>
      <c r="D20">
        <v>0</v>
      </c>
    </row>
    <row r="21" spans="2:4" x14ac:dyDescent="0.25">
      <c r="B21">
        <v>18</v>
      </c>
      <c r="C21">
        <v>0.35023620959999996</v>
      </c>
      <c r="D21">
        <v>0</v>
      </c>
    </row>
    <row r="22" spans="2:4" x14ac:dyDescent="0.25">
      <c r="B22">
        <v>19</v>
      </c>
      <c r="C22">
        <v>0.45063725635200003</v>
      </c>
      <c r="D22">
        <v>0</v>
      </c>
    </row>
    <row r="23" spans="2:4" x14ac:dyDescent="0.25">
      <c r="B23">
        <v>20</v>
      </c>
      <c r="C23">
        <v>0.45647452651199999</v>
      </c>
      <c r="D23">
        <v>0</v>
      </c>
    </row>
    <row r="24" spans="2:4" x14ac:dyDescent="0.25">
      <c r="B24">
        <v>21</v>
      </c>
      <c r="C24">
        <v>0.22053206664480002</v>
      </c>
      <c r="D24">
        <v>0</v>
      </c>
    </row>
    <row r="25" spans="2:4" x14ac:dyDescent="0.25">
      <c r="B25">
        <v>22</v>
      </c>
      <c r="C25">
        <v>0.33739421524799995</v>
      </c>
      <c r="D25">
        <v>0</v>
      </c>
    </row>
    <row r="26" spans="2:4" x14ac:dyDescent="0.25">
      <c r="B26">
        <v>23</v>
      </c>
      <c r="C26">
        <v>0.39722623438799998</v>
      </c>
      <c r="D26">
        <v>0</v>
      </c>
    </row>
    <row r="27" spans="2:4" x14ac:dyDescent="0.25">
      <c r="B27">
        <v>24</v>
      </c>
      <c r="C27">
        <v>0.42670444869599999</v>
      </c>
      <c r="D27">
        <v>0</v>
      </c>
    </row>
    <row r="28" spans="2:4" x14ac:dyDescent="0.25">
      <c r="B28">
        <v>25</v>
      </c>
      <c r="C28">
        <v>0.42670444869599999</v>
      </c>
      <c r="D28">
        <v>0</v>
      </c>
    </row>
    <row r="29" spans="2:4" x14ac:dyDescent="0.25">
      <c r="B29">
        <v>26</v>
      </c>
      <c r="C29">
        <v>0.54987084907200001</v>
      </c>
      <c r="D29">
        <v>0</v>
      </c>
    </row>
    <row r="30" spans="2:4" x14ac:dyDescent="0.25">
      <c r="B30">
        <v>27</v>
      </c>
      <c r="C30">
        <v>0.54987084907200001</v>
      </c>
      <c r="D30">
        <v>0</v>
      </c>
    </row>
    <row r="31" spans="2:4" x14ac:dyDescent="0.25">
      <c r="B31">
        <v>28</v>
      </c>
      <c r="C31">
        <v>0.70222360024800001</v>
      </c>
      <c r="D31">
        <v>0</v>
      </c>
    </row>
    <row r="32" spans="2:4" x14ac:dyDescent="0.25">
      <c r="B32">
        <v>29</v>
      </c>
      <c r="C32">
        <v>0.70280732726399997</v>
      </c>
      <c r="D32">
        <v>0</v>
      </c>
    </row>
    <row r="33" spans="2:4" x14ac:dyDescent="0.25">
      <c r="B33">
        <v>30</v>
      </c>
      <c r="C33">
        <v>0.89572910605199996</v>
      </c>
      <c r="D33">
        <v>0</v>
      </c>
    </row>
    <row r="34" spans="2:4" x14ac:dyDescent="0.25">
      <c r="B34">
        <v>31</v>
      </c>
      <c r="C34">
        <v>0.89631283306800003</v>
      </c>
      <c r="D34">
        <v>0</v>
      </c>
    </row>
    <row r="35" spans="2:4" x14ac:dyDescent="0.25">
      <c r="B35">
        <v>32</v>
      </c>
      <c r="C35">
        <v>1.1490666309959998</v>
      </c>
      <c r="D35">
        <v>0</v>
      </c>
    </row>
    <row r="36" spans="2:4" x14ac:dyDescent="0.25">
      <c r="B36">
        <v>33</v>
      </c>
      <c r="C36">
        <v>1.150817812044</v>
      </c>
      <c r="D36">
        <v>0</v>
      </c>
    </row>
    <row r="37" spans="2:4" x14ac:dyDescent="0.25">
      <c r="B37">
        <v>34</v>
      </c>
      <c r="C37">
        <v>1.4619443115720001</v>
      </c>
      <c r="D37">
        <v>0</v>
      </c>
    </row>
    <row r="38" spans="2:4" x14ac:dyDescent="0.25">
      <c r="B38">
        <v>35</v>
      </c>
      <c r="C38">
        <v>1.4657385371760001</v>
      </c>
      <c r="D38">
        <v>0</v>
      </c>
    </row>
    <row r="39" spans="2:4" x14ac:dyDescent="0.25">
      <c r="B39">
        <v>36</v>
      </c>
      <c r="C39">
        <v>1.8723044038200001</v>
      </c>
      <c r="D39">
        <v>0</v>
      </c>
    </row>
    <row r="40" spans="2:4" x14ac:dyDescent="0.25">
      <c r="B40">
        <v>37</v>
      </c>
      <c r="C40">
        <v>1.8690939052319999</v>
      </c>
      <c r="D40">
        <v>0</v>
      </c>
    </row>
    <row r="41" spans="2:4" x14ac:dyDescent="0.25">
      <c r="B41">
        <v>38</v>
      </c>
      <c r="C41">
        <v>2.3985343087439999</v>
      </c>
      <c r="D41">
        <v>0</v>
      </c>
    </row>
    <row r="42" spans="2:4" x14ac:dyDescent="0.25">
      <c r="B42">
        <v>39</v>
      </c>
      <c r="C42">
        <v>2.3830655428199998</v>
      </c>
      <c r="D42">
        <v>0</v>
      </c>
    </row>
    <row r="43" spans="2:4" x14ac:dyDescent="0.25">
      <c r="B43">
        <v>40</v>
      </c>
      <c r="C43">
        <v>3.0528922936800003</v>
      </c>
      <c r="D43">
        <v>0</v>
      </c>
    </row>
    <row r="44" spans="2:4" x14ac:dyDescent="0.25">
      <c r="B44">
        <v>41</v>
      </c>
      <c r="C44">
        <v>3.0382991182799999</v>
      </c>
      <c r="D44">
        <v>0</v>
      </c>
    </row>
    <row r="45" spans="2:4" x14ac:dyDescent="0.25">
      <c r="B45">
        <v>42</v>
      </c>
      <c r="C45">
        <v>3.8555169406800003</v>
      </c>
      <c r="D45">
        <v>0</v>
      </c>
    </row>
    <row r="46" spans="2:4" x14ac:dyDescent="0.25">
      <c r="B46">
        <v>43</v>
      </c>
      <c r="C46">
        <v>3.8876219265600001</v>
      </c>
      <c r="D46">
        <v>0</v>
      </c>
    </row>
    <row r="47" spans="2:4" x14ac:dyDescent="0.25">
      <c r="B47">
        <v>44</v>
      </c>
      <c r="C47">
        <v>4.9558423658399997</v>
      </c>
      <c r="D47">
        <v>0</v>
      </c>
    </row>
    <row r="48" spans="2:4" x14ac:dyDescent="0.25">
      <c r="B48">
        <v>45</v>
      </c>
      <c r="C48">
        <v>4.8887137589999998</v>
      </c>
      <c r="D48">
        <v>0</v>
      </c>
    </row>
    <row r="49" spans="2:4" x14ac:dyDescent="0.25">
      <c r="B49">
        <v>46</v>
      </c>
      <c r="C49">
        <v>6.2312858958000001</v>
      </c>
      <c r="D49">
        <v>0</v>
      </c>
    </row>
    <row r="50" spans="2:4" x14ac:dyDescent="0.25">
      <c r="B50">
        <v>47</v>
      </c>
      <c r="C50">
        <v>6.3451126639199993</v>
      </c>
      <c r="D50">
        <v>0</v>
      </c>
    </row>
    <row r="51" spans="2:4" x14ac:dyDescent="0.25">
      <c r="B51">
        <v>48</v>
      </c>
      <c r="C51">
        <v>7.9416060526800001</v>
      </c>
      <c r="D51">
        <v>0</v>
      </c>
    </row>
    <row r="52" spans="2:4" x14ac:dyDescent="0.25">
      <c r="B52">
        <v>49</v>
      </c>
      <c r="C52">
        <v>8.0291651050800006</v>
      </c>
      <c r="D52">
        <v>0</v>
      </c>
    </row>
    <row r="53" spans="2:4" x14ac:dyDescent="0.25">
      <c r="B53">
        <v>50</v>
      </c>
      <c r="C53">
        <v>10.153931443319999</v>
      </c>
      <c r="D53">
        <v>0</v>
      </c>
    </row>
    <row r="54" spans="2:4" x14ac:dyDescent="0.25">
      <c r="B54">
        <v>51</v>
      </c>
      <c r="C54">
        <v>10.20354823968</v>
      </c>
      <c r="D54">
        <v>0</v>
      </c>
    </row>
    <row r="55" spans="2:4" x14ac:dyDescent="0.25">
      <c r="B55">
        <v>52</v>
      </c>
      <c r="C55">
        <v>12.67563215244</v>
      </c>
      <c r="D55">
        <v>0</v>
      </c>
    </row>
    <row r="56" spans="2:4" x14ac:dyDescent="0.25">
      <c r="B56">
        <v>53</v>
      </c>
      <c r="C56">
        <v>13.17471875112</v>
      </c>
      <c r="D56">
        <v>0</v>
      </c>
    </row>
    <row r="57" spans="2:4" x14ac:dyDescent="0.25">
      <c r="B57">
        <v>54</v>
      </c>
      <c r="C57">
        <v>16.642057226160002</v>
      </c>
      <c r="D57">
        <v>0</v>
      </c>
    </row>
    <row r="58" spans="2:4" x14ac:dyDescent="0.25">
      <c r="B58">
        <v>55</v>
      </c>
      <c r="C58">
        <v>17.2637264982</v>
      </c>
      <c r="D58">
        <v>0</v>
      </c>
    </row>
    <row r="59" spans="2:4" x14ac:dyDescent="0.25">
      <c r="B59">
        <v>56</v>
      </c>
      <c r="C59">
        <v>8.6566716472799996</v>
      </c>
      <c r="D59">
        <v>0</v>
      </c>
    </row>
    <row r="60" spans="2:4" x14ac:dyDescent="0.25">
      <c r="B60">
        <v>57</v>
      </c>
      <c r="C60">
        <v>13.46366362404</v>
      </c>
      <c r="D60">
        <v>0</v>
      </c>
    </row>
    <row r="61" spans="2:4" x14ac:dyDescent="0.25">
      <c r="B61">
        <v>58</v>
      </c>
      <c r="C61">
        <v>15.8627816598</v>
      </c>
      <c r="D61">
        <v>0</v>
      </c>
    </row>
    <row r="62" spans="2:4" x14ac:dyDescent="0.25">
      <c r="B62">
        <v>59</v>
      </c>
      <c r="C62">
        <v>15.01929612168</v>
      </c>
      <c r="D62">
        <v>0</v>
      </c>
    </row>
    <row r="63" spans="2:4" x14ac:dyDescent="0.25">
      <c r="B63">
        <v>60</v>
      </c>
      <c r="C63">
        <v>19.837962638760001</v>
      </c>
      <c r="D63">
        <v>0</v>
      </c>
    </row>
    <row r="64" spans="2:4" x14ac:dyDescent="0.25">
      <c r="B64">
        <v>61</v>
      </c>
      <c r="C64">
        <v>19.16375793528</v>
      </c>
      <c r="D64">
        <v>0</v>
      </c>
    </row>
    <row r="65" spans="2:4" x14ac:dyDescent="0.25">
      <c r="B65">
        <v>62</v>
      </c>
      <c r="C65">
        <v>25.030214446080002</v>
      </c>
      <c r="D65">
        <v>0</v>
      </c>
    </row>
    <row r="66" spans="2:4" x14ac:dyDescent="0.25">
      <c r="B66">
        <v>63</v>
      </c>
      <c r="C66">
        <v>23.67596776896</v>
      </c>
      <c r="D66">
        <v>0</v>
      </c>
    </row>
    <row r="67" spans="2:4" x14ac:dyDescent="0.25">
      <c r="B67">
        <v>64</v>
      </c>
      <c r="C67">
        <v>31.112649952799998</v>
      </c>
      <c r="D67">
        <v>0</v>
      </c>
    </row>
    <row r="68" spans="2:4" x14ac:dyDescent="0.25">
      <c r="B68">
        <v>65</v>
      </c>
      <c r="C68">
        <v>31.112649952799998</v>
      </c>
      <c r="D68">
        <v>0</v>
      </c>
    </row>
    <row r="69" spans="2:4" x14ac:dyDescent="0.25">
      <c r="B69">
        <v>66</v>
      </c>
      <c r="C69">
        <v>42.115904204400003</v>
      </c>
      <c r="D69">
        <v>0</v>
      </c>
    </row>
    <row r="70" spans="2:4" x14ac:dyDescent="0.25">
      <c r="B70">
        <v>67</v>
      </c>
      <c r="C70">
        <v>41.999158801200004</v>
      </c>
      <c r="D70">
        <v>0</v>
      </c>
    </row>
    <row r="71" spans="2:4" x14ac:dyDescent="0.25">
      <c r="B71">
        <v>68</v>
      </c>
      <c r="C71">
        <v>50.755064041200001</v>
      </c>
      <c r="D71">
        <v>0</v>
      </c>
    </row>
    <row r="72" spans="2:4" x14ac:dyDescent="0.25">
      <c r="B72">
        <v>69</v>
      </c>
      <c r="C72">
        <v>51.105300250799999</v>
      </c>
      <c r="D72">
        <v>0</v>
      </c>
    </row>
    <row r="73" spans="2:4" x14ac:dyDescent="0.25">
      <c r="B73">
        <v>70</v>
      </c>
      <c r="C73">
        <v>64.706139723599989</v>
      </c>
      <c r="D73">
        <v>0</v>
      </c>
    </row>
    <row r="74" spans="2:4" x14ac:dyDescent="0.25">
      <c r="B74">
        <v>71</v>
      </c>
      <c r="C74">
        <v>65.260680388799997</v>
      </c>
      <c r="D74">
        <v>0</v>
      </c>
    </row>
    <row r="75" spans="2:4" x14ac:dyDescent="0.25">
      <c r="B75">
        <v>72</v>
      </c>
      <c r="C75">
        <v>83.356217884800003</v>
      </c>
      <c r="D75">
        <v>0</v>
      </c>
    </row>
    <row r="76" spans="2:4" x14ac:dyDescent="0.25">
      <c r="B76">
        <v>73</v>
      </c>
      <c r="C76">
        <v>82.4806273608</v>
      </c>
      <c r="D76">
        <v>0</v>
      </c>
    </row>
    <row r="77" spans="2:4" x14ac:dyDescent="0.25">
      <c r="B77">
        <v>74</v>
      </c>
      <c r="C77">
        <v>105.216794634</v>
      </c>
      <c r="D77">
        <v>0</v>
      </c>
    </row>
    <row r="78" spans="2:4" x14ac:dyDescent="0.25">
      <c r="B78">
        <v>75</v>
      </c>
      <c r="C78">
        <v>104.45794951319999</v>
      </c>
      <c r="D78">
        <v>0</v>
      </c>
    </row>
    <row r="79" spans="2:4" x14ac:dyDescent="0.25">
      <c r="B79">
        <v>76</v>
      </c>
      <c r="C79">
        <v>134.8993133976</v>
      </c>
      <c r="D79">
        <v>0</v>
      </c>
    </row>
    <row r="80" spans="2:4" x14ac:dyDescent="0.25">
      <c r="B80">
        <v>77</v>
      </c>
      <c r="C80">
        <v>134.51989083719999</v>
      </c>
      <c r="D80">
        <v>0</v>
      </c>
    </row>
    <row r="81" spans="2:4" x14ac:dyDescent="0.25">
      <c r="B81">
        <v>78</v>
      </c>
      <c r="C81">
        <v>196.51169993639999</v>
      </c>
      <c r="D81">
        <v>0</v>
      </c>
    </row>
    <row r="82" spans="2:4" x14ac:dyDescent="0.25">
      <c r="B82">
        <v>79</v>
      </c>
      <c r="C82">
        <v>96.986243708399996</v>
      </c>
      <c r="D82">
        <v>0</v>
      </c>
    </row>
    <row r="83" spans="2:4" x14ac:dyDescent="0.25">
      <c r="B83">
        <v>80</v>
      </c>
      <c r="C83">
        <v>146.2819902096</v>
      </c>
      <c r="D83">
        <v>0</v>
      </c>
    </row>
    <row r="84" spans="2:4" x14ac:dyDescent="0.25">
      <c r="B84">
        <v>81</v>
      </c>
      <c r="C84">
        <v>171.26550649439997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186.90939052319999</v>
      </c>
    </row>
    <row r="3" spans="2:9" x14ac:dyDescent="0.25">
      <c r="B3" s="18">
        <v>150</v>
      </c>
      <c r="C3" s="18">
        <v>200</v>
      </c>
      <c r="D3" s="1">
        <v>170.93278209527998</v>
      </c>
      <c r="E3" s="19" t="str">
        <f>IF(D3="","N/A",IF(OR(D3&lt;B3,D3&gt;C3),"FAIL","PASS"))</f>
        <v>PASS</v>
      </c>
      <c r="H3" t="s">
        <v>39</v>
      </c>
      <c r="I3">
        <v>164.6402048628</v>
      </c>
    </row>
    <row r="4" spans="2:9" x14ac:dyDescent="0.25">
      <c r="H4" t="s">
        <v>40</v>
      </c>
      <c r="I4">
        <v>158.13164863439999</v>
      </c>
    </row>
    <row r="5" spans="2:9" x14ac:dyDescent="0.25">
      <c r="H5" t="s">
        <v>41</v>
      </c>
      <c r="I5">
        <v>173.804719014</v>
      </c>
    </row>
    <row r="6" spans="2:9" x14ac:dyDescent="0.25">
      <c r="B6" s="15" t="s">
        <v>23</v>
      </c>
      <c r="H6" t="s">
        <v>42</v>
      </c>
      <c r="I6">
        <v>171.177947442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0.16680764676027743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186.82183147079999</v>
      </c>
      <c r="J2" t="s">
        <v>26</v>
      </c>
    </row>
    <row r="3" spans="2:10" x14ac:dyDescent="0.25">
      <c r="B3" s="18">
        <v>100</v>
      </c>
      <c r="C3" s="18"/>
      <c r="D3" s="1">
        <v>732.29607596384858</v>
      </c>
      <c r="E3" s="19" t="str">
        <f>IF(D3="","N/A",IF(OR(D3&lt;B3),"FAIL","PASS"))</f>
        <v>PASS</v>
      </c>
      <c r="I3">
        <v>0.25511789234279997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8.1517477784399994E-2</v>
      </c>
    </row>
    <row r="3" spans="2:9" x14ac:dyDescent="0.25">
      <c r="B3" s="18">
        <v>0.05</v>
      </c>
      <c r="C3" s="18">
        <v>0.1</v>
      </c>
      <c r="D3" s="1">
        <v>7.4489404511759991E-2</v>
      </c>
      <c r="E3" s="19" t="str">
        <f>IF(D3="","N/A",IF(OR(D3&lt;B3,D3&gt;C3),"FAIL","PASS"))</f>
        <v>PASS</v>
      </c>
      <c r="H3" t="s">
        <v>39</v>
      </c>
      <c r="I3">
        <v>7.1652491213999997E-2</v>
      </c>
    </row>
    <row r="4" spans="2:9" x14ac:dyDescent="0.25">
      <c r="H4" t="s">
        <v>40</v>
      </c>
      <c r="I4">
        <v>6.8850601537200004E-2</v>
      </c>
    </row>
    <row r="5" spans="2:9" x14ac:dyDescent="0.25">
      <c r="H5" t="s">
        <v>41</v>
      </c>
      <c r="I5">
        <v>7.6118002886399985E-2</v>
      </c>
    </row>
    <row r="6" spans="2:9" x14ac:dyDescent="0.25">
      <c r="H6" t="s">
        <v>42</v>
      </c>
      <c r="I6">
        <v>7.4308449136800001E-2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187.23044038199998</v>
      </c>
      <c r="J2">
        <v>72.528081737999997</v>
      </c>
      <c r="K2">
        <v>169.74781625279999</v>
      </c>
      <c r="L2">
        <v>63.8889219012</v>
      </c>
    </row>
    <row r="3" spans="2:12" x14ac:dyDescent="0.25">
      <c r="B3" s="18">
        <v>50</v>
      </c>
      <c r="C3" s="18"/>
      <c r="D3" s="1">
        <v>58.722937809599998</v>
      </c>
      <c r="E3" s="19" t="str">
        <f>IF(D3="","N/A",IF(OR(D3&lt;B3),"FAIL","PASS"))</f>
        <v>PASS</v>
      </c>
      <c r="H3" t="s">
        <v>39</v>
      </c>
      <c r="I3">
        <v>164.84450931839999</v>
      </c>
      <c r="J3">
        <v>66.89511603359999</v>
      </c>
      <c r="K3">
        <v>160.55411575080001</v>
      </c>
      <c r="L3">
        <v>64.297530812399998</v>
      </c>
    </row>
    <row r="4" spans="2:12" x14ac:dyDescent="0.25">
      <c r="H4" t="s">
        <v>40</v>
      </c>
      <c r="I4">
        <v>158.36513944079999</v>
      </c>
      <c r="J4">
        <v>66.136270912800001</v>
      </c>
      <c r="K4">
        <v>155.70918151800001</v>
      </c>
      <c r="L4">
        <v>62.283672607200003</v>
      </c>
    </row>
    <row r="5" spans="2:12" x14ac:dyDescent="0.25">
      <c r="H5" t="s">
        <v>41</v>
      </c>
      <c r="I5">
        <v>174.15495522360001</v>
      </c>
      <c r="J5">
        <v>73.987399277999998</v>
      </c>
      <c r="K5">
        <v>159.06561185999999</v>
      </c>
      <c r="L5">
        <v>59.686087385999997</v>
      </c>
    </row>
    <row r="6" spans="2:12" x14ac:dyDescent="0.25">
      <c r="H6" t="s">
        <v>42</v>
      </c>
      <c r="I6">
        <v>171.46981095000001</v>
      </c>
      <c r="J6">
        <v>71.885982020400007</v>
      </c>
      <c r="K6">
        <v>159.67852522679999</v>
      </c>
      <c r="L6">
        <v>58.722937809599998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186.85101782160001</v>
      </c>
      <c r="J2">
        <v>72.498895387199994</v>
      </c>
      <c r="K2">
        <v>169.63107084960001</v>
      </c>
      <c r="L2">
        <v>63.9472946028</v>
      </c>
    </row>
    <row r="3" spans="2:12" x14ac:dyDescent="0.25">
      <c r="B3" s="18">
        <v>20</v>
      </c>
      <c r="C3" s="18"/>
      <c r="D3" s="1">
        <v>87.643678160919549</v>
      </c>
      <c r="E3" s="19" t="str">
        <f>IF(D3="","N/A",IF(OR(D3&lt;B3),"FAIL","PASS"))</f>
        <v>PASS</v>
      </c>
      <c r="G3" t="s">
        <v>38</v>
      </c>
      <c r="H3" t="s">
        <v>27</v>
      </c>
      <c r="I3">
        <v>0.25555568760480002</v>
      </c>
      <c r="J3">
        <v>0.32046613178400002</v>
      </c>
      <c r="K3">
        <v>0.27204597580680001</v>
      </c>
      <c r="L3">
        <v>0.72761572544399999</v>
      </c>
    </row>
    <row r="4" spans="2:12" x14ac:dyDescent="0.25">
      <c r="G4" t="s">
        <v>39</v>
      </c>
      <c r="H4" t="s">
        <v>26</v>
      </c>
      <c r="I4">
        <v>164.5818321612</v>
      </c>
      <c r="J4">
        <v>66.89511603359999</v>
      </c>
      <c r="K4">
        <v>160.40818399680001</v>
      </c>
      <c r="L4">
        <v>64.268344461599995</v>
      </c>
    </row>
    <row r="5" spans="2:12" x14ac:dyDescent="0.25">
      <c r="G5" t="s">
        <v>39</v>
      </c>
      <c r="H5" t="s">
        <v>27</v>
      </c>
      <c r="I5">
        <v>0.25336671129479998</v>
      </c>
      <c r="J5">
        <v>0.29799264166799999</v>
      </c>
      <c r="K5">
        <v>0.26428240649399998</v>
      </c>
      <c r="L5">
        <v>0.72674013492</v>
      </c>
    </row>
    <row r="6" spans="2:12" x14ac:dyDescent="0.25">
      <c r="G6" t="s">
        <v>40</v>
      </c>
      <c r="H6" t="s">
        <v>26</v>
      </c>
      <c r="I6">
        <v>158.07327593280002</v>
      </c>
      <c r="J6">
        <v>66.107084561999997</v>
      </c>
      <c r="K6">
        <v>155.65080881639997</v>
      </c>
      <c r="L6">
        <v>62.312858958</v>
      </c>
    </row>
    <row r="7" spans="2:12" x14ac:dyDescent="0.25">
      <c r="G7" t="s">
        <v>40</v>
      </c>
      <c r="H7" t="s">
        <v>27</v>
      </c>
      <c r="I7">
        <v>0.23100996658199999</v>
      </c>
      <c r="J7">
        <v>0.28967453169000001</v>
      </c>
      <c r="K7">
        <v>0.25135285308959998</v>
      </c>
      <c r="L7">
        <v>0.71097950548799993</v>
      </c>
    </row>
    <row r="8" spans="2:12" x14ac:dyDescent="0.25">
      <c r="G8" t="s">
        <v>41</v>
      </c>
      <c r="H8" t="s">
        <v>26</v>
      </c>
      <c r="I8">
        <v>174.00902346960001</v>
      </c>
      <c r="J8">
        <v>74.016585628800001</v>
      </c>
      <c r="K8">
        <v>159.00723915839998</v>
      </c>
      <c r="L8">
        <v>59.744460087599997</v>
      </c>
    </row>
    <row r="9" spans="2:12" x14ac:dyDescent="0.25">
      <c r="G9" t="s">
        <v>41</v>
      </c>
      <c r="H9" t="s">
        <v>27</v>
      </c>
      <c r="I9">
        <v>0.236117577972</v>
      </c>
      <c r="J9">
        <v>0.32104985880000003</v>
      </c>
      <c r="K9">
        <v>0.24808398179999999</v>
      </c>
      <c r="L9">
        <v>0.67858265610000001</v>
      </c>
    </row>
    <row r="10" spans="2:12" x14ac:dyDescent="0.25">
      <c r="G10" t="s">
        <v>42</v>
      </c>
      <c r="H10" t="s">
        <v>26</v>
      </c>
      <c r="I10">
        <v>171.41143824839997</v>
      </c>
      <c r="J10">
        <v>71.944354722</v>
      </c>
      <c r="K10">
        <v>159.70771157760001</v>
      </c>
      <c r="L10">
        <v>58.868869563599993</v>
      </c>
    </row>
    <row r="11" spans="2:12" x14ac:dyDescent="0.25">
      <c r="G11" t="s">
        <v>42</v>
      </c>
      <c r="H11" t="s">
        <v>27</v>
      </c>
      <c r="I11">
        <v>0.26950676328719997</v>
      </c>
      <c r="J11">
        <v>0.31900681424399996</v>
      </c>
      <c r="K11">
        <v>0.27300912538319999</v>
      </c>
      <c r="L11">
        <v>0.66544879823999992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2023-08-31T08:20:49Z</dcterms:modified>
</cp:coreProperties>
</file>