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13B4BE62-4936-4B09-A377-52269100D73F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<sst xmlns="http://schemas.openxmlformats.org/spreadsheetml/2006/main" count="171" uniqueCount="101">
  <si>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</si>
  <si>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</si>
  <si>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</si>
  <si>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</si>
  <si>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</si>
  <si>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</si>
  <si>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</si>
  <si>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</si>
  <si>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</si>
  <si>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</si>
  <si>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</si>
  <si>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</si>
  <si>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</si>
  <si>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</si>
  <si>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</si>
  <si>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</si>
  <si>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</si>
  <si>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</si>
  <si>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</si>
  <si>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</si>
  <si>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</si>
  <si>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</si>
  <si>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</si>
  <si>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</si>
  <si>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</si>
  <si>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</si>
  <si>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</si>
  <si>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</si>
  <si>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</si>
  <si>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</si>
  <si>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</si>
  <si>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</si>
  <si>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</si>
  <si>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</si>
  <si>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</si>
  <si>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</si>
  <si>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</si>
  <si>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</si>
  <si>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</si>
  <si>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</si>
  <si>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</si>
  <si>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</si>
  <si>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</si>
  <si>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</si>
  <si>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</si>
  <si>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</si>
  <si>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</si>
  <si>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</si>
  <si>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</si>
  <si>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</si>
  <si>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</si>
  <si>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</si>
  <si>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</si>
  <si>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</si>
  <si>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</si>
  <si>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</si>
  <si>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</si>
  <si>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</si>
  <si>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</si>
  <si>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</si>
  <si>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</si>
  <si>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</si>
  <si>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</si>
  <si>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</si>
  <si>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</si>
  <si>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</si>
  <si>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</si>
  <si>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</si>
  <si>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</si>
  <si>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</si>
  <si>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</si>
  <si>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</si>
  <si>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</si>
  <si>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</si>
  <si>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</si>
  <si>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</si>
  <si>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</si>
  <si>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</si>
  <si>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</si>
  <si>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</si>
  <si>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</si>
  <si>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</si>
  <si>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</si>
  <si>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</si>
  <si>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</si>
  <si>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</si>
  <si>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</si>
  <si>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</si>
  <si>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</si>
  <si>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</si>
  <si>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</si>
  <si>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</si>
  <si>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</si>
  <si>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</si>
  <si>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</si>
  <si>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</si>
  <si>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</si>
  <si>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</si>
  <si>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</si>
  <si>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</si>
  <si>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S23166797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</si>
</sst>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184.08998903591998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0.16887648290300067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702.3115577889447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0.17349999999999999</v>
      </c>
      <c r="E15" s="20">
        <f>ChromaticityCoordinates!G4</f>
        <v>0.496</v>
      </c>
      <c r="F15" s="20" t="s">
        <v>49</v>
      </c>
      <c r="H15" s="26">
        <f>ChromaticityCoordinates!H4</f>
        <v>1.5402921800749377E-2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0.45019999999999999</v>
      </c>
      <c r="E16" s="20">
        <f>ChromaticityCoordinates!G5</f>
        <v>0.52829999999999999</v>
      </c>
      <c r="F16" s="20" t="s">
        <v>49</v>
      </c>
      <c r="H16" s="26">
        <f>ChromaticityCoordinates!H5</f>
        <v>8.5440037453176298E-4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0.12540000000000001</v>
      </c>
      <c r="E17" s="20">
        <f>ChromaticityCoordinates!G6</f>
        <v>0.56169999999999998</v>
      </c>
      <c r="F17" s="20" t="s">
        <v>49</v>
      </c>
      <c r="H17" s="26">
        <f>ChromaticityCoordinates!H6</f>
        <v>1.3403357788255906E-2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0.1212</v>
      </c>
      <c r="E18" s="20">
        <f>ChromaticityCoordinates!G7</f>
        <v>0.29959999999999998</v>
      </c>
      <c r="F18" s="20" t="s">
        <v>49</v>
      </c>
      <c r="H18" s="26">
        <f>ChromaticityCoordinates!H7</f>
        <v>1.6697305171793443E-2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7.658498449920001E-2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62.429604361199999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65.891940839118618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7.6380680043599991E-2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0.13381941841799999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0.16461101851199997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0.21513259174679999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0.2751397289916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0.32980576403999995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0.424369540632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0.54578475995999998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0.69755378412000002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0.88784879133599992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1.140894452772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1.447351136172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1.8521658217679999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2.3632188242759997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3.0032754973199998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3.8321678600400002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4.8741205835999999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6.2371231659599999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7.4220890084399995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9.529343536199999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12.118172852160001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15.935747536799999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19.840881273840001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25.608104191919999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30.061941323999999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39.401573579999997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51.076113899999996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65.961152807999994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82.947608973599998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104.9833038276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135.132804204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183.23191032239998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0.17349999999999999</v>
      </c>
      <c r="G4" s="4">
        <v>0.496</v>
      </c>
      <c r="H4" s="3">
        <f>IF(OR((F4=""),(G4="")),"",SQRT((F4-C4)^2+(G4-D4)^2))</f>
        <v>1.5402921800749377E-2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-3.5000000000000031E-3</v>
      </c>
      <c r="O4" s="3">
        <f>IF(G4="","",G4-D4)</f>
        <v>1.5000000000000013E-2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0.45019999999999999</v>
      </c>
      <c r="G5" s="4">
        <v>0.52829999999999999</v>
      </c>
      <c r="H5" s="3">
        <f t="shared" ref="H5:H7" si="0">IF(OR((F5=""),(G5="")),"",SQRT((F5-C5)^2+(G5-D5)^2))</f>
        <v>8.5440037453176298E-4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-8.0000000000002292E-4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0.12540000000000001</v>
      </c>
      <c r="G6" s="4">
        <v>0.56169999999999998</v>
      </c>
      <c r="H6" s="3">
        <f t="shared" si="0"/>
        <v>1.3403357788255906E-2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1.3400000000000009E-2</v>
      </c>
      <c r="O6" s="3">
        <f t="shared" ref="O6:O7" si="6">IF(G6="","",G6-D6)</f>
        <v>-3.0000000000007798E-4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0.1212</v>
      </c>
      <c r="G7" s="3">
        <v>0.29959999999999998</v>
      </c>
      <c r="H7" s="3">
        <f t="shared" si="0"/>
        <v>1.6697305171793443E-2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-1.799999999999996E-3</v>
      </c>
      <c r="O7" s="3">
        <f t="shared" si="6"/>
        <v>1.6600000000000004E-2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203.98340574119999</v>
      </c>
      <c r="F3" s="8"/>
    </row>
    <row r="4" spans="2:6" x14ac:dyDescent="0.25">
      <c r="B4" s="1" t="s">
        <v>39</v>
      </c>
      <c r="C4" s="18"/>
      <c r="D4" s="18"/>
      <c r="E4" s="1">
        <v>182.76492870960001</v>
      </c>
      <c r="F4" s="8"/>
    </row>
    <row r="5" spans="2:6" x14ac:dyDescent="0.25">
      <c r="B5" s="1" t="s">
        <v>40</v>
      </c>
      <c r="C5" s="18"/>
      <c r="D5" s="18"/>
      <c r="E5" s="1">
        <v>171.93679256280001</v>
      </c>
      <c r="F5" s="8"/>
    </row>
    <row r="6" spans="2:6" x14ac:dyDescent="0.25">
      <c r="B6" s="1" t="s">
        <v>41</v>
      </c>
      <c r="C6" s="18"/>
      <c r="D6" s="18"/>
      <c r="E6" s="1">
        <v>181.53910197599998</v>
      </c>
      <c r="F6" s="8"/>
    </row>
    <row r="7" spans="2:6" x14ac:dyDescent="0.25">
      <c r="B7" s="1" t="s">
        <v>42</v>
      </c>
      <c r="C7" s="18"/>
      <c r="D7" s="18"/>
      <c r="E7" s="1">
        <v>178.7372122992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2" sqref="D82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9.5380994414399997E-2</v>
      </c>
      <c r="D4">
        <v>0</v>
      </c>
    </row>
    <row r="5" spans="2:4" x14ac:dyDescent="0.25">
      <c r="B5">
        <v>2</v>
      </c>
      <c r="C5">
        <v>4.2874749325200003E-2</v>
      </c>
      <c r="D5">
        <v>0</v>
      </c>
    </row>
    <row r="6" spans="2:4" x14ac:dyDescent="0.25">
      <c r="B6">
        <v>3</v>
      </c>
      <c r="C6">
        <v>6.9230024097599999E-2</v>
      </c>
      <c r="D6">
        <v>0</v>
      </c>
    </row>
    <row r="7" spans="2:4" x14ac:dyDescent="0.25">
      <c r="B7">
        <v>4</v>
      </c>
      <c r="C7">
        <v>8.2276322905199997E-2</v>
      </c>
      <c r="D7">
        <v>0</v>
      </c>
    </row>
    <row r="8" spans="2:4" x14ac:dyDescent="0.25">
      <c r="B8">
        <v>5</v>
      </c>
      <c r="C8">
        <v>7.5767766676799991E-2</v>
      </c>
      <c r="D8">
        <v>0</v>
      </c>
    </row>
    <row r="9" spans="2:4" x14ac:dyDescent="0.25">
      <c r="B9">
        <v>6</v>
      </c>
      <c r="C9">
        <v>7.5767766676799991E-2</v>
      </c>
      <c r="D9">
        <v>0</v>
      </c>
    </row>
    <row r="10" spans="2:4" x14ac:dyDescent="0.25">
      <c r="B10">
        <v>7</v>
      </c>
      <c r="C10">
        <v>0.10650099406919999</v>
      </c>
      <c r="D10">
        <v>0</v>
      </c>
    </row>
    <row r="11" spans="2:4" x14ac:dyDescent="0.25">
      <c r="B11">
        <v>8</v>
      </c>
      <c r="C11">
        <v>0.13320650505119999</v>
      </c>
      <c r="D11">
        <v>0</v>
      </c>
    </row>
    <row r="12" spans="2:4" x14ac:dyDescent="0.25">
      <c r="B12">
        <v>9</v>
      </c>
      <c r="C12">
        <v>0.1331773187004</v>
      </c>
      <c r="D12">
        <v>0</v>
      </c>
    </row>
    <row r="13" spans="2:4" x14ac:dyDescent="0.25">
      <c r="B13">
        <v>10</v>
      </c>
      <c r="C13">
        <v>0.17406739617120001</v>
      </c>
      <c r="D13">
        <v>0</v>
      </c>
    </row>
    <row r="14" spans="2:4" x14ac:dyDescent="0.25">
      <c r="B14">
        <v>11</v>
      </c>
      <c r="C14">
        <v>0.16402729149600001</v>
      </c>
      <c r="D14">
        <v>0</v>
      </c>
    </row>
    <row r="15" spans="2:4" x14ac:dyDescent="0.25">
      <c r="B15">
        <v>12</v>
      </c>
      <c r="C15">
        <v>0.16414403689920001</v>
      </c>
      <c r="D15">
        <v>0</v>
      </c>
    </row>
    <row r="16" spans="2:4" x14ac:dyDescent="0.25">
      <c r="B16">
        <v>13</v>
      </c>
      <c r="C16">
        <v>0.21449049202920001</v>
      </c>
      <c r="D16">
        <v>0</v>
      </c>
    </row>
    <row r="17" spans="2:4" x14ac:dyDescent="0.25">
      <c r="B17">
        <v>14</v>
      </c>
      <c r="C17">
        <v>0.21466561013400001</v>
      </c>
      <c r="D17">
        <v>0</v>
      </c>
    </row>
    <row r="18" spans="2:4" x14ac:dyDescent="0.25">
      <c r="B18">
        <v>15</v>
      </c>
      <c r="C18">
        <v>0.2745851883264</v>
      </c>
      <c r="D18">
        <v>0</v>
      </c>
    </row>
    <row r="19" spans="2:4" x14ac:dyDescent="0.25">
      <c r="B19">
        <v>16</v>
      </c>
      <c r="C19">
        <v>0.27464356102799997</v>
      </c>
      <c r="D19">
        <v>0</v>
      </c>
    </row>
    <row r="20" spans="2:4" x14ac:dyDescent="0.25">
      <c r="B20">
        <v>17</v>
      </c>
      <c r="C20">
        <v>0.35490602572800001</v>
      </c>
      <c r="D20">
        <v>0</v>
      </c>
    </row>
    <row r="21" spans="2:4" x14ac:dyDescent="0.25">
      <c r="B21">
        <v>18</v>
      </c>
      <c r="C21">
        <v>0.351987390648</v>
      </c>
      <c r="D21">
        <v>0</v>
      </c>
    </row>
    <row r="22" spans="2:4" x14ac:dyDescent="0.25">
      <c r="B22">
        <v>19</v>
      </c>
      <c r="C22">
        <v>0.16904734383360001</v>
      </c>
      <c r="D22">
        <v>0</v>
      </c>
    </row>
    <row r="23" spans="2:4" x14ac:dyDescent="0.25">
      <c r="B23">
        <v>20</v>
      </c>
      <c r="C23">
        <v>0.26045899453919996</v>
      </c>
      <c r="D23">
        <v>0</v>
      </c>
    </row>
    <row r="24" spans="2:4" x14ac:dyDescent="0.25">
      <c r="B24">
        <v>21</v>
      </c>
      <c r="C24">
        <v>0.30645668339999999</v>
      </c>
      <c r="D24">
        <v>0</v>
      </c>
    </row>
    <row r="25" spans="2:4" x14ac:dyDescent="0.25">
      <c r="B25">
        <v>22</v>
      </c>
      <c r="C25">
        <v>0.32922203702399994</v>
      </c>
      <c r="D25">
        <v>0</v>
      </c>
    </row>
    <row r="26" spans="2:4" x14ac:dyDescent="0.25">
      <c r="B26">
        <v>23</v>
      </c>
      <c r="C26">
        <v>0.32922203702399994</v>
      </c>
      <c r="D26">
        <v>0</v>
      </c>
    </row>
    <row r="27" spans="2:4" x14ac:dyDescent="0.25">
      <c r="B27">
        <v>24</v>
      </c>
      <c r="C27">
        <v>0.42378581361599998</v>
      </c>
      <c r="D27">
        <v>0</v>
      </c>
    </row>
    <row r="28" spans="2:4" x14ac:dyDescent="0.25">
      <c r="B28">
        <v>25</v>
      </c>
      <c r="C28">
        <v>0.42378581361599998</v>
      </c>
      <c r="D28">
        <v>0</v>
      </c>
    </row>
    <row r="29" spans="2:4" x14ac:dyDescent="0.25">
      <c r="B29">
        <v>26</v>
      </c>
      <c r="C29">
        <v>0.54490916943599998</v>
      </c>
      <c r="D29">
        <v>0</v>
      </c>
    </row>
    <row r="30" spans="2:4" x14ac:dyDescent="0.25">
      <c r="B30">
        <v>27</v>
      </c>
      <c r="C30">
        <v>0.54578475995999998</v>
      </c>
      <c r="D30">
        <v>0</v>
      </c>
    </row>
    <row r="31" spans="2:4" x14ac:dyDescent="0.25">
      <c r="B31">
        <v>28</v>
      </c>
      <c r="C31">
        <v>0.69667819359600003</v>
      </c>
      <c r="D31">
        <v>0</v>
      </c>
    </row>
    <row r="32" spans="2:4" x14ac:dyDescent="0.25">
      <c r="B32">
        <v>29</v>
      </c>
      <c r="C32">
        <v>0.69667819359600003</v>
      </c>
      <c r="D32">
        <v>0</v>
      </c>
    </row>
    <row r="33" spans="2:4" x14ac:dyDescent="0.25">
      <c r="B33">
        <v>30</v>
      </c>
      <c r="C33">
        <v>0.88638947379599997</v>
      </c>
      <c r="D33">
        <v>0</v>
      </c>
    </row>
    <row r="34" spans="2:4" x14ac:dyDescent="0.25">
      <c r="B34">
        <v>31</v>
      </c>
      <c r="C34">
        <v>0.887556927828</v>
      </c>
      <c r="D34">
        <v>0</v>
      </c>
    </row>
    <row r="35" spans="2:4" x14ac:dyDescent="0.25">
      <c r="B35">
        <v>32</v>
      </c>
      <c r="C35">
        <v>1.139143271724</v>
      </c>
      <c r="D35">
        <v>0</v>
      </c>
    </row>
    <row r="36" spans="2:4" x14ac:dyDescent="0.25">
      <c r="B36">
        <v>33</v>
      </c>
      <c r="C36">
        <v>1.1400188622480001</v>
      </c>
      <c r="D36">
        <v>0</v>
      </c>
    </row>
    <row r="37" spans="2:4" x14ac:dyDescent="0.25">
      <c r="B37">
        <v>34</v>
      </c>
      <c r="C37">
        <v>1.4511453617760002</v>
      </c>
      <c r="D37">
        <v>0</v>
      </c>
    </row>
    <row r="38" spans="2:4" x14ac:dyDescent="0.25">
      <c r="B38">
        <v>35</v>
      </c>
      <c r="C38">
        <v>1.4496860442359998</v>
      </c>
      <c r="D38">
        <v>0</v>
      </c>
    </row>
    <row r="39" spans="2:4" x14ac:dyDescent="0.25">
      <c r="B39">
        <v>36</v>
      </c>
      <c r="C39">
        <v>1.8615054540239999</v>
      </c>
      <c r="D39">
        <v>0</v>
      </c>
    </row>
    <row r="40" spans="2:4" x14ac:dyDescent="0.25">
      <c r="B40">
        <v>37</v>
      </c>
      <c r="C40">
        <v>1.8556681838639999</v>
      </c>
      <c r="D40">
        <v>0</v>
      </c>
    </row>
    <row r="41" spans="2:4" x14ac:dyDescent="0.25">
      <c r="B41">
        <v>38</v>
      </c>
      <c r="C41">
        <v>2.3684723674199999</v>
      </c>
      <c r="D41">
        <v>0</v>
      </c>
    </row>
    <row r="42" spans="2:4" x14ac:dyDescent="0.25">
      <c r="B42">
        <v>39</v>
      </c>
      <c r="C42">
        <v>2.3792713172159998</v>
      </c>
      <c r="D42">
        <v>0</v>
      </c>
    </row>
    <row r="43" spans="2:4" x14ac:dyDescent="0.25">
      <c r="B43">
        <v>40</v>
      </c>
      <c r="C43">
        <v>3.0178686727199997</v>
      </c>
      <c r="D43">
        <v>0</v>
      </c>
    </row>
    <row r="44" spans="2:4" x14ac:dyDescent="0.25">
      <c r="B44">
        <v>41</v>
      </c>
      <c r="C44">
        <v>2.99743822716</v>
      </c>
      <c r="D44">
        <v>0</v>
      </c>
    </row>
    <row r="45" spans="2:4" x14ac:dyDescent="0.25">
      <c r="B45">
        <v>42</v>
      </c>
      <c r="C45">
        <v>3.8409237652799999</v>
      </c>
      <c r="D45">
        <v>0</v>
      </c>
    </row>
    <row r="46" spans="2:4" x14ac:dyDescent="0.25">
      <c r="B46">
        <v>43</v>
      </c>
      <c r="C46">
        <v>3.8584355757600002</v>
      </c>
      <c r="D46">
        <v>0</v>
      </c>
    </row>
    <row r="47" spans="2:4" x14ac:dyDescent="0.25">
      <c r="B47">
        <v>44</v>
      </c>
      <c r="C47">
        <v>4.8799578537599997</v>
      </c>
      <c r="D47">
        <v>0</v>
      </c>
    </row>
    <row r="48" spans="2:4" x14ac:dyDescent="0.25">
      <c r="B48">
        <v>45</v>
      </c>
      <c r="C48">
        <v>4.8449342328</v>
      </c>
      <c r="D48">
        <v>0</v>
      </c>
    </row>
    <row r="49" spans="2:4" x14ac:dyDescent="0.25">
      <c r="B49">
        <v>46</v>
      </c>
      <c r="C49">
        <v>6.3071704078799993</v>
      </c>
      <c r="D49">
        <v>0</v>
      </c>
    </row>
    <row r="50" spans="2:4" x14ac:dyDescent="0.25">
      <c r="B50">
        <v>47</v>
      </c>
      <c r="C50">
        <v>6.1729131941999995</v>
      </c>
      <c r="D50">
        <v>0</v>
      </c>
    </row>
    <row r="51" spans="2:4" x14ac:dyDescent="0.25">
      <c r="B51">
        <v>48</v>
      </c>
      <c r="C51">
        <v>8.0495955506399994</v>
      </c>
      <c r="D51">
        <v>0</v>
      </c>
    </row>
    <row r="52" spans="2:4" x14ac:dyDescent="0.25">
      <c r="B52">
        <v>49</v>
      </c>
      <c r="C52">
        <v>8.0379210103199998</v>
      </c>
      <c r="D52">
        <v>0</v>
      </c>
    </row>
    <row r="53" spans="2:4" x14ac:dyDescent="0.25">
      <c r="B53">
        <v>50</v>
      </c>
      <c r="C53">
        <v>3.9489132632399997</v>
      </c>
      <c r="D53">
        <v>0</v>
      </c>
    </row>
    <row r="54" spans="2:4" x14ac:dyDescent="0.25">
      <c r="B54">
        <v>51</v>
      </c>
      <c r="C54">
        <v>6.0065509946399995</v>
      </c>
      <c r="D54">
        <v>0</v>
      </c>
    </row>
    <row r="55" spans="2:4" x14ac:dyDescent="0.25">
      <c r="B55">
        <v>52</v>
      </c>
      <c r="C55">
        <v>7.0193173674000002</v>
      </c>
      <c r="D55">
        <v>0</v>
      </c>
    </row>
    <row r="56" spans="2:4" x14ac:dyDescent="0.25">
      <c r="B56">
        <v>53</v>
      </c>
      <c r="C56">
        <v>7.5826139378399997</v>
      </c>
      <c r="D56">
        <v>0</v>
      </c>
    </row>
    <row r="57" spans="2:4" x14ac:dyDescent="0.25">
      <c r="B57">
        <v>54</v>
      </c>
      <c r="C57">
        <v>7.5213226011599996</v>
      </c>
      <c r="D57">
        <v>0</v>
      </c>
    </row>
    <row r="58" spans="2:4" x14ac:dyDescent="0.25">
      <c r="B58">
        <v>55</v>
      </c>
      <c r="C58">
        <v>9.5468553466799992</v>
      </c>
      <c r="D58">
        <v>0</v>
      </c>
    </row>
    <row r="59" spans="2:4" x14ac:dyDescent="0.25">
      <c r="B59">
        <v>56</v>
      </c>
      <c r="C59">
        <v>9.6431703043199999</v>
      </c>
      <c r="D59">
        <v>0</v>
      </c>
    </row>
    <row r="60" spans="2:4" x14ac:dyDescent="0.25">
      <c r="B60">
        <v>57</v>
      </c>
      <c r="C60">
        <v>12.33998911824</v>
      </c>
      <c r="D60">
        <v>0</v>
      </c>
    </row>
    <row r="61" spans="2:4" x14ac:dyDescent="0.25">
      <c r="B61">
        <v>58</v>
      </c>
      <c r="C61">
        <v>12.091905136439999</v>
      </c>
      <c r="D61">
        <v>0</v>
      </c>
    </row>
    <row r="62" spans="2:4" x14ac:dyDescent="0.25">
      <c r="B62">
        <v>59</v>
      </c>
      <c r="C62">
        <v>14.97551659548</v>
      </c>
      <c r="D62">
        <v>0</v>
      </c>
    </row>
    <row r="63" spans="2:4" x14ac:dyDescent="0.25">
      <c r="B63">
        <v>60</v>
      </c>
      <c r="C63">
        <v>15.325752805079999</v>
      </c>
      <c r="D63">
        <v>0</v>
      </c>
    </row>
    <row r="64" spans="2:4" x14ac:dyDescent="0.25">
      <c r="B64">
        <v>61</v>
      </c>
      <c r="C64">
        <v>19.887579435119999</v>
      </c>
      <c r="D64">
        <v>0</v>
      </c>
    </row>
    <row r="65" spans="2:4" x14ac:dyDescent="0.25">
      <c r="B65">
        <v>62</v>
      </c>
      <c r="C65">
        <v>19.426435092480002</v>
      </c>
      <c r="D65">
        <v>0</v>
      </c>
    </row>
    <row r="66" spans="2:4" x14ac:dyDescent="0.25">
      <c r="B66">
        <v>63</v>
      </c>
      <c r="C66">
        <v>25.249112077079999</v>
      </c>
      <c r="D66">
        <v>0</v>
      </c>
    </row>
    <row r="67" spans="2:4" x14ac:dyDescent="0.25">
      <c r="B67">
        <v>64</v>
      </c>
      <c r="C67">
        <v>24.968923109399999</v>
      </c>
      <c r="D67">
        <v>0</v>
      </c>
    </row>
    <row r="68" spans="2:4" x14ac:dyDescent="0.25">
      <c r="B68">
        <v>65</v>
      </c>
      <c r="C68">
        <v>32.951390053200001</v>
      </c>
      <c r="D68">
        <v>0</v>
      </c>
    </row>
    <row r="69" spans="2:4" x14ac:dyDescent="0.25">
      <c r="B69">
        <v>66</v>
      </c>
      <c r="C69">
        <v>31.171022654399998</v>
      </c>
      <c r="D69">
        <v>0</v>
      </c>
    </row>
    <row r="70" spans="2:4" x14ac:dyDescent="0.25">
      <c r="B70">
        <v>67</v>
      </c>
      <c r="C70">
        <v>41.707295293199998</v>
      </c>
      <c r="D70">
        <v>0</v>
      </c>
    </row>
    <row r="71" spans="2:4" x14ac:dyDescent="0.25">
      <c r="B71">
        <v>68</v>
      </c>
      <c r="C71">
        <v>41.327872732799996</v>
      </c>
      <c r="D71">
        <v>0</v>
      </c>
    </row>
    <row r="72" spans="2:4" x14ac:dyDescent="0.25">
      <c r="B72">
        <v>69</v>
      </c>
      <c r="C72">
        <v>51.572281863599997</v>
      </c>
      <c r="D72">
        <v>0</v>
      </c>
    </row>
    <row r="73" spans="2:4" x14ac:dyDescent="0.25">
      <c r="B73">
        <v>70</v>
      </c>
      <c r="C73">
        <v>51.484722811200001</v>
      </c>
      <c r="D73">
        <v>0</v>
      </c>
    </row>
    <row r="74" spans="2:4" x14ac:dyDescent="0.25">
      <c r="B74">
        <v>71</v>
      </c>
      <c r="C74">
        <v>64.852071477599992</v>
      </c>
      <c r="D74">
        <v>0</v>
      </c>
    </row>
    <row r="75" spans="2:4" x14ac:dyDescent="0.25">
      <c r="B75">
        <v>72</v>
      </c>
      <c r="C75">
        <v>64.852071477599992</v>
      </c>
      <c r="D75">
        <v>0</v>
      </c>
    </row>
    <row r="76" spans="2:4" x14ac:dyDescent="0.25">
      <c r="B76">
        <v>73</v>
      </c>
      <c r="C76">
        <v>82.684931816399995</v>
      </c>
      <c r="D76">
        <v>0</v>
      </c>
    </row>
    <row r="77" spans="2:4" x14ac:dyDescent="0.25">
      <c r="B77">
        <v>74</v>
      </c>
      <c r="C77">
        <v>83.589708691199988</v>
      </c>
      <c r="D77">
        <v>0</v>
      </c>
    </row>
    <row r="78" spans="2:4" x14ac:dyDescent="0.25">
      <c r="B78">
        <v>75</v>
      </c>
      <c r="C78">
        <v>105.62540354519999</v>
      </c>
      <c r="D78">
        <v>0</v>
      </c>
    </row>
    <row r="79" spans="2:4" x14ac:dyDescent="0.25">
      <c r="B79">
        <v>76</v>
      </c>
      <c r="C79">
        <v>105.654589896</v>
      </c>
      <c r="D79">
        <v>0</v>
      </c>
    </row>
    <row r="80" spans="2:4" x14ac:dyDescent="0.25">
      <c r="B80">
        <v>77</v>
      </c>
      <c r="C80">
        <v>135.24954960719998</v>
      </c>
      <c r="D80">
        <v>0</v>
      </c>
    </row>
    <row r="81" spans="2:4" x14ac:dyDescent="0.25">
      <c r="B81">
        <v>78</v>
      </c>
      <c r="C81">
        <v>135.16199055480001</v>
      </c>
      <c r="D81">
        <v>0</v>
      </c>
    </row>
    <row r="82" spans="2:4" x14ac:dyDescent="0.25">
      <c r="B82">
        <v>79</v>
      </c>
      <c r="C82">
        <v>183.2610966732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204.10015114439997</v>
      </c>
    </row>
    <row r="3" spans="2:9" x14ac:dyDescent="0.25">
      <c r="B3" s="18">
        <v>150</v>
      </c>
      <c r="C3" s="18">
        <v>200</v>
      </c>
      <c r="D3" s="1">
        <v>184.08998903591998</v>
      </c>
      <c r="E3" s="19" t="str">
        <f>IF(D3="","N/A",IF(OR(D3&lt;B3,D3&gt;C3),"FAIL","PASS"))</f>
        <v>PASS</v>
      </c>
      <c r="H3" t="s">
        <v>39</v>
      </c>
      <c r="I3">
        <v>183.05679221760002</v>
      </c>
    </row>
    <row r="4" spans="2:9" x14ac:dyDescent="0.25">
      <c r="H4" t="s">
        <v>40</v>
      </c>
      <c r="I4">
        <v>172.31621512319998</v>
      </c>
    </row>
    <row r="5" spans="2:9" x14ac:dyDescent="0.25">
      <c r="H5" t="s">
        <v>41</v>
      </c>
      <c r="I5">
        <v>181.9477108872</v>
      </c>
    </row>
    <row r="6" spans="2:9" x14ac:dyDescent="0.25">
      <c r="B6" s="15" t="s">
        <v>23</v>
      </c>
      <c r="H6" t="s">
        <v>42</v>
      </c>
      <c r="I6">
        <v>179.0290758072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0.16887648290300067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203.95421939039997</v>
      </c>
      <c r="J2" t="s">
        <v>26</v>
      </c>
    </row>
    <row r="3" spans="2:10" x14ac:dyDescent="0.25">
      <c r="B3" s="18">
        <v>100</v>
      </c>
      <c r="C3" s="18"/>
      <c r="D3" s="1">
        <v>702.3115577889447</v>
      </c>
      <c r="E3" s="19" t="str">
        <f>IF(D3="","N/A",IF(OR(D3&lt;B3),"FAIL","PASS"))</f>
        <v>PASS</v>
      </c>
      <c r="I3">
        <v>0.29040419045999999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8.4961467178800001E-2</v>
      </c>
    </row>
    <row r="3" spans="2:9" x14ac:dyDescent="0.25">
      <c r="B3" s="18">
        <v>0.05</v>
      </c>
      <c r="C3" s="18">
        <v>0.1</v>
      </c>
      <c r="D3" s="1">
        <v>7.658498449920001E-2</v>
      </c>
      <c r="E3" s="19" t="str">
        <f>IF(D3="","N/A",IF(OR(D3&lt;B3,D3&gt;C3),"FAIL","PASS"))</f>
        <v>PASS</v>
      </c>
      <c r="H3" t="s">
        <v>39</v>
      </c>
      <c r="I3">
        <v>7.6205561938800001E-2</v>
      </c>
    </row>
    <row r="4" spans="2:9" x14ac:dyDescent="0.25">
      <c r="H4" t="s">
        <v>40</v>
      </c>
      <c r="I4">
        <v>7.1710863915599998E-2</v>
      </c>
    </row>
    <row r="5" spans="2:9" x14ac:dyDescent="0.25">
      <c r="H5" t="s">
        <v>41</v>
      </c>
      <c r="I5">
        <v>7.5855325729200007E-2</v>
      </c>
    </row>
    <row r="6" spans="2:9" x14ac:dyDescent="0.25">
      <c r="H6" t="s">
        <v>42</v>
      </c>
      <c r="I6">
        <v>7.4191703733599998E-2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204.4212010032</v>
      </c>
      <c r="J2">
        <v>80.700259962000004</v>
      </c>
      <c r="K2">
        <v>183.0276058668</v>
      </c>
      <c r="L2">
        <v>68.879787887999996</v>
      </c>
    </row>
    <row r="3" spans="2:12" x14ac:dyDescent="0.25">
      <c r="B3" s="18">
        <v>50</v>
      </c>
      <c r="C3" s="18"/>
      <c r="D3" s="1">
        <v>62.429604361199999</v>
      </c>
      <c r="E3" s="19" t="str">
        <f>IF(D3="","N/A",IF(OR(D3&lt;B3),"FAIL","PASS"))</f>
        <v>PASS</v>
      </c>
      <c r="H3" t="s">
        <v>39</v>
      </c>
      <c r="I3">
        <v>183.40702842719998</v>
      </c>
      <c r="J3">
        <v>76.6725435516</v>
      </c>
      <c r="K3">
        <v>178.29941703719999</v>
      </c>
      <c r="L3">
        <v>71.885982020400007</v>
      </c>
    </row>
    <row r="4" spans="2:12" x14ac:dyDescent="0.25">
      <c r="H4" t="s">
        <v>40</v>
      </c>
      <c r="I4">
        <v>172.52051957879999</v>
      </c>
      <c r="J4">
        <v>73.753908471599999</v>
      </c>
      <c r="K4">
        <v>170.62340677680001</v>
      </c>
      <c r="L4">
        <v>69.054905992800002</v>
      </c>
    </row>
    <row r="5" spans="2:12" x14ac:dyDescent="0.25">
      <c r="H5" t="s">
        <v>41</v>
      </c>
      <c r="I5">
        <v>182.09364264119998</v>
      </c>
      <c r="J5">
        <v>82.4806273608</v>
      </c>
      <c r="K5">
        <v>168.52198951919999</v>
      </c>
      <c r="L5">
        <v>63.801362848799997</v>
      </c>
    </row>
    <row r="6" spans="2:12" x14ac:dyDescent="0.25">
      <c r="H6" t="s">
        <v>42</v>
      </c>
      <c r="I6">
        <v>179.23338026280001</v>
      </c>
      <c r="J6">
        <v>79.766296736400008</v>
      </c>
      <c r="K6">
        <v>167.52965359199999</v>
      </c>
      <c r="L6">
        <v>62.429604361199999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203.8082876364</v>
      </c>
      <c r="J2">
        <v>80.671073611199986</v>
      </c>
      <c r="K2">
        <v>182.79411506039997</v>
      </c>
      <c r="L2">
        <v>68.7922288356</v>
      </c>
    </row>
    <row r="3" spans="2:12" x14ac:dyDescent="0.25">
      <c r="B3" s="18">
        <v>20</v>
      </c>
      <c r="C3" s="18"/>
      <c r="D3" s="1">
        <v>65.891940839118618</v>
      </c>
      <c r="E3" s="19" t="str">
        <f>IF(D3="","N/A",IF(OR(D3&lt;B3),"FAIL","PASS"))</f>
        <v>PASS</v>
      </c>
      <c r="G3" t="s">
        <v>38</v>
      </c>
      <c r="H3" t="s">
        <v>27</v>
      </c>
      <c r="I3">
        <v>0.29180513529840002</v>
      </c>
      <c r="J3">
        <v>0.39109710072000003</v>
      </c>
      <c r="K3">
        <v>0.31025090900399999</v>
      </c>
      <c r="L3">
        <v>1.0080965566319999</v>
      </c>
    </row>
    <row r="4" spans="2:12" x14ac:dyDescent="0.25">
      <c r="G4" t="s">
        <v>39</v>
      </c>
      <c r="H4" t="s">
        <v>26</v>
      </c>
      <c r="I4">
        <v>182.94004681439998</v>
      </c>
      <c r="J4">
        <v>76.6725435516</v>
      </c>
      <c r="K4">
        <v>178.1242989324</v>
      </c>
      <c r="L4">
        <v>71.8276093188</v>
      </c>
    </row>
    <row r="5" spans="2:12" x14ac:dyDescent="0.25">
      <c r="G5" t="s">
        <v>39</v>
      </c>
      <c r="H5" t="s">
        <v>27</v>
      </c>
      <c r="I5">
        <v>0.26615033294520002</v>
      </c>
      <c r="J5">
        <v>0.36541311201600002</v>
      </c>
      <c r="K5">
        <v>0.29565773360399994</v>
      </c>
      <c r="L5">
        <v>1.0836892052039999</v>
      </c>
    </row>
    <row r="6" spans="2:12" x14ac:dyDescent="0.25">
      <c r="G6" t="s">
        <v>40</v>
      </c>
      <c r="H6" t="s">
        <v>26</v>
      </c>
      <c r="I6">
        <v>172.28702877239999</v>
      </c>
      <c r="J6">
        <v>73.753908471599999</v>
      </c>
      <c r="K6">
        <v>170.5650340752</v>
      </c>
      <c r="L6">
        <v>69.113278694400009</v>
      </c>
    </row>
    <row r="7" spans="2:12" x14ac:dyDescent="0.25">
      <c r="G7" t="s">
        <v>40</v>
      </c>
      <c r="H7" t="s">
        <v>27</v>
      </c>
      <c r="I7">
        <v>0.2459825645424</v>
      </c>
      <c r="J7">
        <v>0.34615012048799998</v>
      </c>
      <c r="K7">
        <v>0.283399466268</v>
      </c>
      <c r="L7">
        <v>1.012182645744</v>
      </c>
    </row>
    <row r="8" spans="2:12" x14ac:dyDescent="0.25">
      <c r="G8" t="s">
        <v>41</v>
      </c>
      <c r="H8" t="s">
        <v>26</v>
      </c>
      <c r="I8">
        <v>181.74340643160002</v>
      </c>
      <c r="J8">
        <v>82.422254659199993</v>
      </c>
      <c r="K8">
        <v>168.34687141439997</v>
      </c>
      <c r="L8">
        <v>63.713803796400001</v>
      </c>
    </row>
    <row r="9" spans="2:12" x14ac:dyDescent="0.25">
      <c r="G9" t="s">
        <v>41</v>
      </c>
      <c r="H9" t="s">
        <v>27</v>
      </c>
      <c r="I9">
        <v>0.25847432268480003</v>
      </c>
      <c r="J9">
        <v>0.40043673297600002</v>
      </c>
      <c r="K9">
        <v>0.28252387574400001</v>
      </c>
      <c r="L9">
        <v>0.96694380200399999</v>
      </c>
    </row>
    <row r="10" spans="2:12" x14ac:dyDescent="0.25">
      <c r="G10" t="s">
        <v>42</v>
      </c>
      <c r="H10" t="s">
        <v>26</v>
      </c>
      <c r="I10">
        <v>179.0290758072</v>
      </c>
      <c r="J10">
        <v>79.737110385599991</v>
      </c>
      <c r="K10">
        <v>167.4129081888</v>
      </c>
      <c r="L10">
        <v>62.487977062799999</v>
      </c>
    </row>
    <row r="11" spans="2:12" x14ac:dyDescent="0.25">
      <c r="G11" t="s">
        <v>42</v>
      </c>
      <c r="H11" t="s">
        <v>27</v>
      </c>
      <c r="I11">
        <v>0.28742718267840001</v>
      </c>
      <c r="J11">
        <v>0.38642728459199999</v>
      </c>
      <c r="K11">
        <v>0.29916009569999996</v>
      </c>
      <c r="L11">
        <v>0.89602096955999988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2023-08-31T10:42:04Z</dcterms:modified>
</cp:coreProperties>
</file>