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8985DBC7-98D4-45DA-A994-66C507C62B6A}" xr6:coauthVersionLast="47" xr6:coauthVersionMax="47" xr10:uidLastSave="{00000000-0000-0000-0000-000000000000}"/>
  <bookViews>
    <workbookView xWindow="2520" yWindow="900" windowWidth="20295" windowHeight="12645" tabRatio="763" firstSheet="5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<sst xmlns="http://schemas.openxmlformats.org/spreadsheetml/2006/main" count="171" uniqueCount="101">
  <si>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</si>
  <si>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</si>
  <si>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</si>
  <si>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</si>
  <si>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</si>
  <si>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</si>
  <si>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</si>
  <si>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</si>
  <si>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</si>
  <si>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</si>
  <si>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</si>
  <si>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</si>
  <si>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</si>
  <si>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</si>
  <si>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</si>
  <si>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</si>
  <si>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</si>
  <si>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</si>
  <si>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</si>
  <si>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</si>
  <si>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</si>
  <si>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</si>
  <si>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</si>
  <si>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</si>
  <si>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</si>
  <si>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</si>
  <si>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</si>
  <si>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</si>
  <si>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</si>
  <si>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</si>
  <si>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</si>
  <si>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</si>
  <si>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</si>
  <si>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</si>
  <si>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</si>
  <si>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</si>
  <si>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</si>
  <si>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</si>
  <si>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</si>
  <si>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</si>
  <si>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</si>
  <si>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</si>
  <si>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</si>
  <si>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</si>
  <si>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</si>
  <si>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</si>
  <si>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</si>
  <si>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</si>
  <si>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</si>
  <si>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</si>
  <si>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</si>
  <si>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</si>
  <si>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</si>
  <si>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</si>
  <si>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</si>
  <si>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</si>
  <si>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</si>
  <si>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</si>
  <si>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</si>
  <si>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</si>
  <si>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</si>
  <si>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</si>
  <si>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</si>
  <si>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</si>
  <si>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</si>
  <si>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</si>
  <si>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</si>
  <si>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</si>
  <si>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</si>
  <si>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</si>
  <si>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</si>
  <si>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</si>
  <si>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</si>
  <si>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</si>
  <si>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</si>
  <si>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</si>
  <si>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</si>
  <si>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</si>
  <si>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</si>
  <si>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</si>
  <si>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</si>
  <si>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</si>
  <si>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</si>
  <si>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</si>
  <si>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</si>
  <si>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</si>
  <si>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</si>
  <si>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</si>
  <si>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</si>
  <si>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</si>
  <si>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</si>
  <si>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</si>
  <si>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</si>
  <si>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</si>
  <si>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</si>
  <si>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</si>
  <si>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</si>
  <si>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</si>
  <si>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</si>
  <si>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</si>
  <si>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S23206900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</si>
</sst>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172.30454058288001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0.14717607973421909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671.69301164725448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0.1721</v>
      </c>
      <c r="E15" s="20">
        <f>ChromaticityCoordinates!G4</f>
        <v>0.49530000000000002</v>
      </c>
      <c r="F15" s="20" t="s">
        <v>49</v>
      </c>
      <c r="H15" s="26">
        <f>ChromaticityCoordinates!H4</f>
        <v>1.5116216457831002E-2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0.44990000000000002</v>
      </c>
      <c r="E16" s="20">
        <f>ChromaticityCoordinates!G5</f>
        <v>0.52829999999999999</v>
      </c>
      <c r="F16" s="20" t="s">
        <v>49</v>
      </c>
      <c r="H16" s="26">
        <f>ChromaticityCoordinates!H5</f>
        <v>1.1401754250991195E-3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0.12470000000000001</v>
      </c>
      <c r="E17" s="20">
        <f>ChromaticityCoordinates!G6</f>
        <v>0.5615</v>
      </c>
      <c r="F17" s="20" t="s">
        <v>49</v>
      </c>
      <c r="H17" s="26">
        <f>ChromaticityCoordinates!H6</f>
        <v>1.2709838708654022E-2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0.1212</v>
      </c>
      <c r="E18" s="20">
        <f>ChromaticityCoordinates!G7</f>
        <v>0.2989</v>
      </c>
      <c r="F18" s="20" t="s">
        <v>49</v>
      </c>
      <c r="H18" s="26">
        <f>ChromaticityCoordinates!H7</f>
        <v>1.600156242371353E-2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7.0257383645759994E-2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57.847347285599994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63.892690938954281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7.2061100125200006E-2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0.12891611148359999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0.16866792127319999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0.2072814633816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0.26498287891319999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0.34264775839199996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0.44042203357199994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0.52973226701999998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0.67829079259199998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0.86274852964799997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1.1076220128600001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1.4105763341640001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1.8022571618999998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2.2995925795319998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2.9361468904799999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3.74752744272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4.7457006400799999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6.0590864260800004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7.7373015970800001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9.7657529776800001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12.76027256976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15.54756907116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20.596807759559997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27.06742173192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31.4336998116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36.307820395200004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49.879473517199997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62.954958675599997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79.824669438000001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110.29521967319999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139.48157047319998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176.75254044479999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0.1721</v>
      </c>
      <c r="G4" s="4">
        <v>0.49530000000000002</v>
      </c>
      <c r="H4" s="3">
        <f>IF(OR((F4=""),(G4="")),"",SQRT((F4-C4)^2+(G4-D4)^2))</f>
        <v>1.5116216457831002E-2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-4.8999999999999877E-3</v>
      </c>
      <c r="O4" s="3">
        <f>IF(G4="","",G4-D4)</f>
        <v>1.4300000000000035E-2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0.44990000000000002</v>
      </c>
      <c r="G5" s="4">
        <v>0.52829999999999999</v>
      </c>
      <c r="H5" s="3">
        <f t="shared" ref="H5:H7" si="0">IF(OR((F5=""),(G5="")),"",SQRT((F5-C5)^2+(G5-D5)^2))</f>
        <v>1.1401754250991195E-3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-1.0999999999999899E-3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0.12470000000000001</v>
      </c>
      <c r="G6" s="4">
        <v>0.5615</v>
      </c>
      <c r="H6" s="3">
        <f t="shared" si="0"/>
        <v>1.2709838708654022E-2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1.2700000000000003E-2</v>
      </c>
      <c r="O6" s="3">
        <f t="shared" ref="O6:O7" si="6">IF(G6="","",G6-D6)</f>
        <v>-5.0000000000005596E-4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0.1212</v>
      </c>
      <c r="G7" s="3">
        <v>0.2989</v>
      </c>
      <c r="H7" s="3">
        <f t="shared" si="0"/>
        <v>1.600156242371353E-2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-1.799999999999996E-3</v>
      </c>
      <c r="O7" s="3">
        <f t="shared" si="6"/>
        <v>1.5900000000000025E-2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201.29826146760001</v>
      </c>
      <c r="F3" s="8"/>
    </row>
    <row r="4" spans="2:6" x14ac:dyDescent="0.25">
      <c r="B4" s="1" t="s">
        <v>39</v>
      </c>
      <c r="C4" s="18"/>
      <c r="D4" s="18"/>
      <c r="E4" s="1">
        <v>188.31033536160001</v>
      </c>
      <c r="F4" s="8"/>
    </row>
    <row r="5" spans="2:6" x14ac:dyDescent="0.25">
      <c r="B5" s="1" t="s">
        <v>40</v>
      </c>
      <c r="C5" s="18"/>
      <c r="D5" s="18"/>
      <c r="E5" s="1">
        <v>179.29175296439999</v>
      </c>
      <c r="F5" s="8"/>
    </row>
    <row r="6" spans="2:6" x14ac:dyDescent="0.25">
      <c r="B6" s="1" t="s">
        <v>41</v>
      </c>
      <c r="C6" s="18"/>
      <c r="D6" s="18"/>
      <c r="E6" s="1">
        <v>177.16114935600001</v>
      </c>
      <c r="F6" s="8"/>
    </row>
    <row r="7" spans="2:6" x14ac:dyDescent="0.25">
      <c r="B7" s="1" t="s">
        <v>42</v>
      </c>
      <c r="C7" s="18"/>
      <c r="D7" s="18"/>
      <c r="E7" s="1">
        <v>174.03820982039997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3"/>
  <sheetViews>
    <sheetView topLeftCell="A85" workbookViewId="0">
      <selection activeCell="D103" sqref="D10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9.9146033667599998E-2</v>
      </c>
      <c r="D4">
        <v>0</v>
      </c>
    </row>
    <row r="5" spans="2:4" x14ac:dyDescent="0.25">
      <c r="B5">
        <v>2</v>
      </c>
      <c r="C5">
        <v>4.4830234828799997E-2</v>
      </c>
      <c r="D5">
        <v>0</v>
      </c>
    </row>
    <row r="6" spans="2:4" x14ac:dyDescent="0.25">
      <c r="B6">
        <v>3</v>
      </c>
      <c r="C6">
        <v>7.1856795669600002E-2</v>
      </c>
      <c r="D6">
        <v>0</v>
      </c>
    </row>
    <row r="7" spans="2:4" x14ac:dyDescent="0.25">
      <c r="B7">
        <v>4</v>
      </c>
      <c r="C7">
        <v>7.1827609318800001E-2</v>
      </c>
      <c r="D7">
        <v>0</v>
      </c>
    </row>
    <row r="8" spans="2:4" x14ac:dyDescent="0.25">
      <c r="B8">
        <v>5</v>
      </c>
      <c r="C8">
        <v>0.10080965566319999</v>
      </c>
      <c r="D8">
        <v>0</v>
      </c>
    </row>
    <row r="9" spans="2:4" x14ac:dyDescent="0.25">
      <c r="B9">
        <v>6</v>
      </c>
      <c r="C9">
        <v>0.13790550753</v>
      </c>
      <c r="D9">
        <v>0</v>
      </c>
    </row>
    <row r="10" spans="2:4" x14ac:dyDescent="0.25">
      <c r="B10">
        <v>7</v>
      </c>
      <c r="C10">
        <v>6.3918108252000005E-2</v>
      </c>
      <c r="D10">
        <v>0</v>
      </c>
    </row>
    <row r="11" spans="2:4" x14ac:dyDescent="0.25">
      <c r="B11">
        <v>8</v>
      </c>
      <c r="C11">
        <v>0.10086802836480001</v>
      </c>
      <c r="D11">
        <v>0</v>
      </c>
    </row>
    <row r="12" spans="2:4" x14ac:dyDescent="0.25">
      <c r="B12">
        <v>9</v>
      </c>
      <c r="C12">
        <v>0.11954729287680001</v>
      </c>
      <c r="D12">
        <v>0</v>
      </c>
    </row>
    <row r="13" spans="2:4" x14ac:dyDescent="0.25">
      <c r="B13">
        <v>10</v>
      </c>
      <c r="C13">
        <v>0.12882855243120001</v>
      </c>
      <c r="D13">
        <v>0</v>
      </c>
    </row>
    <row r="14" spans="2:4" x14ac:dyDescent="0.25">
      <c r="B14">
        <v>11</v>
      </c>
      <c r="C14">
        <v>0.12885773878199999</v>
      </c>
      <c r="D14">
        <v>0</v>
      </c>
    </row>
    <row r="15" spans="2:4" x14ac:dyDescent="0.25">
      <c r="B15">
        <v>12</v>
      </c>
      <c r="C15">
        <v>0.16860954857159999</v>
      </c>
      <c r="D15">
        <v>0</v>
      </c>
    </row>
    <row r="16" spans="2:4" x14ac:dyDescent="0.25">
      <c r="B16">
        <v>13</v>
      </c>
      <c r="C16">
        <v>0.16866792127319999</v>
      </c>
      <c r="D16">
        <v>0</v>
      </c>
    </row>
    <row r="17" spans="2:4" x14ac:dyDescent="0.25">
      <c r="B17">
        <v>14</v>
      </c>
      <c r="C17">
        <v>0.22000671233040001</v>
      </c>
      <c r="D17">
        <v>0</v>
      </c>
    </row>
    <row r="18" spans="2:4" x14ac:dyDescent="0.25">
      <c r="B18">
        <v>15</v>
      </c>
      <c r="C18">
        <v>0.22199138418480002</v>
      </c>
      <c r="D18">
        <v>0</v>
      </c>
    </row>
    <row r="19" spans="2:4" x14ac:dyDescent="0.25">
      <c r="B19">
        <v>16</v>
      </c>
      <c r="C19">
        <v>0.10480818572279998</v>
      </c>
      <c r="D19">
        <v>0</v>
      </c>
    </row>
    <row r="20" spans="2:4" x14ac:dyDescent="0.25">
      <c r="B20">
        <v>17</v>
      </c>
      <c r="C20">
        <v>0.16326844637519999</v>
      </c>
      <c r="D20">
        <v>0</v>
      </c>
    </row>
    <row r="21" spans="2:4" x14ac:dyDescent="0.25">
      <c r="B21">
        <v>18</v>
      </c>
      <c r="C21">
        <v>0.1924547971752</v>
      </c>
      <c r="D21">
        <v>0</v>
      </c>
    </row>
    <row r="22" spans="2:4" x14ac:dyDescent="0.25">
      <c r="B22">
        <v>19</v>
      </c>
      <c r="C22">
        <v>0.2072814633816</v>
      </c>
      <c r="D22">
        <v>0</v>
      </c>
    </row>
    <row r="23" spans="2:4" x14ac:dyDescent="0.25">
      <c r="B23">
        <v>20</v>
      </c>
      <c r="C23">
        <v>0.20742739513559999</v>
      </c>
      <c r="D23">
        <v>0</v>
      </c>
    </row>
    <row r="24" spans="2:4" x14ac:dyDescent="0.25">
      <c r="B24">
        <v>21</v>
      </c>
      <c r="C24">
        <v>0.26518718336879998</v>
      </c>
      <c r="D24">
        <v>0</v>
      </c>
    </row>
    <row r="25" spans="2:4" x14ac:dyDescent="0.25">
      <c r="B25">
        <v>22</v>
      </c>
      <c r="C25">
        <v>0.26527474242120003</v>
      </c>
      <c r="D25">
        <v>0</v>
      </c>
    </row>
    <row r="26" spans="2:4" x14ac:dyDescent="0.25">
      <c r="B26">
        <v>23</v>
      </c>
      <c r="C26">
        <v>0.34293962189999999</v>
      </c>
      <c r="D26">
        <v>0</v>
      </c>
    </row>
    <row r="27" spans="2:4" x14ac:dyDescent="0.25">
      <c r="B27">
        <v>24</v>
      </c>
      <c r="C27">
        <v>0.34264775839199996</v>
      </c>
      <c r="D27">
        <v>0</v>
      </c>
    </row>
    <row r="28" spans="2:4" x14ac:dyDescent="0.25">
      <c r="B28">
        <v>25</v>
      </c>
      <c r="C28">
        <v>0.44100576058799995</v>
      </c>
      <c r="D28">
        <v>0</v>
      </c>
    </row>
    <row r="29" spans="2:4" x14ac:dyDescent="0.25">
      <c r="B29">
        <v>26</v>
      </c>
      <c r="C29">
        <v>0.44042203357199994</v>
      </c>
      <c r="D29">
        <v>0</v>
      </c>
    </row>
    <row r="30" spans="2:4" x14ac:dyDescent="0.25">
      <c r="B30">
        <v>27</v>
      </c>
      <c r="C30">
        <v>0.56825825007600006</v>
      </c>
      <c r="D30">
        <v>0</v>
      </c>
    </row>
    <row r="31" spans="2:4" x14ac:dyDescent="0.25">
      <c r="B31">
        <v>28</v>
      </c>
      <c r="C31">
        <v>0.56825825007600006</v>
      </c>
      <c r="D31">
        <v>0</v>
      </c>
    </row>
    <row r="32" spans="2:4" x14ac:dyDescent="0.25">
      <c r="B32">
        <v>29</v>
      </c>
      <c r="C32">
        <v>0.27522728804399998</v>
      </c>
      <c r="D32">
        <v>0</v>
      </c>
    </row>
    <row r="33" spans="2:4" x14ac:dyDescent="0.25">
      <c r="B33">
        <v>30</v>
      </c>
      <c r="C33">
        <v>0.42145090555199999</v>
      </c>
      <c r="D33">
        <v>0</v>
      </c>
    </row>
    <row r="34" spans="2:4" x14ac:dyDescent="0.25">
      <c r="B34">
        <v>31</v>
      </c>
      <c r="C34">
        <v>0.49412491904400002</v>
      </c>
      <c r="D34">
        <v>0</v>
      </c>
    </row>
    <row r="35" spans="2:4" x14ac:dyDescent="0.25">
      <c r="B35">
        <v>32</v>
      </c>
      <c r="C35">
        <v>0.53031599403599994</v>
      </c>
      <c r="D35">
        <v>0</v>
      </c>
    </row>
    <row r="36" spans="2:4" x14ac:dyDescent="0.25">
      <c r="B36">
        <v>33</v>
      </c>
      <c r="C36">
        <v>0.53089972105200001</v>
      </c>
      <c r="D36">
        <v>0</v>
      </c>
    </row>
    <row r="37" spans="2:4" x14ac:dyDescent="0.25">
      <c r="B37">
        <v>34</v>
      </c>
      <c r="C37">
        <v>0.67916638311599997</v>
      </c>
      <c r="D37">
        <v>0</v>
      </c>
    </row>
    <row r="38" spans="2:4" x14ac:dyDescent="0.25">
      <c r="B38">
        <v>35</v>
      </c>
      <c r="C38">
        <v>0.67858265610000001</v>
      </c>
      <c r="D38">
        <v>0</v>
      </c>
    </row>
    <row r="39" spans="2:4" x14ac:dyDescent="0.25">
      <c r="B39">
        <v>36</v>
      </c>
      <c r="C39">
        <v>0.86595902823600002</v>
      </c>
      <c r="D39">
        <v>0</v>
      </c>
    </row>
    <row r="40" spans="2:4" x14ac:dyDescent="0.25">
      <c r="B40">
        <v>37</v>
      </c>
      <c r="C40">
        <v>0.86449971069600007</v>
      </c>
      <c r="D40">
        <v>0</v>
      </c>
    </row>
    <row r="41" spans="2:4" x14ac:dyDescent="0.25">
      <c r="B41">
        <v>38</v>
      </c>
      <c r="C41">
        <v>1.110832511448</v>
      </c>
      <c r="D41">
        <v>0</v>
      </c>
    </row>
    <row r="42" spans="2:4" x14ac:dyDescent="0.25">
      <c r="B42">
        <v>39</v>
      </c>
      <c r="C42">
        <v>1.111124374956</v>
      </c>
      <c r="D42">
        <v>0</v>
      </c>
    </row>
    <row r="43" spans="2:4" x14ac:dyDescent="0.25">
      <c r="B43">
        <v>40</v>
      </c>
      <c r="C43">
        <v>1.4102844706559998</v>
      </c>
      <c r="D43">
        <v>0</v>
      </c>
    </row>
    <row r="44" spans="2:4" x14ac:dyDescent="0.25">
      <c r="B44">
        <v>41</v>
      </c>
      <c r="C44">
        <v>1.415829877308</v>
      </c>
      <c r="D44">
        <v>0</v>
      </c>
    </row>
    <row r="45" spans="2:4" x14ac:dyDescent="0.25">
      <c r="B45">
        <v>42</v>
      </c>
      <c r="C45">
        <v>1.801673434884</v>
      </c>
      <c r="D45">
        <v>0</v>
      </c>
    </row>
    <row r="46" spans="2:4" x14ac:dyDescent="0.25">
      <c r="B46">
        <v>43</v>
      </c>
      <c r="C46">
        <v>1.8066351145200001</v>
      </c>
      <c r="D46">
        <v>0</v>
      </c>
    </row>
    <row r="47" spans="2:4" x14ac:dyDescent="0.25">
      <c r="B47">
        <v>44</v>
      </c>
      <c r="C47">
        <v>2.3074728942479998</v>
      </c>
      <c r="D47">
        <v>0</v>
      </c>
    </row>
    <row r="48" spans="2:4" x14ac:dyDescent="0.25">
      <c r="B48">
        <v>45</v>
      </c>
      <c r="C48">
        <v>2.3033868051360002</v>
      </c>
      <c r="D48">
        <v>0</v>
      </c>
    </row>
    <row r="49" spans="2:4" x14ac:dyDescent="0.25">
      <c r="B49">
        <v>46</v>
      </c>
      <c r="C49">
        <v>2.9136734003639999</v>
      </c>
      <c r="D49">
        <v>0</v>
      </c>
    </row>
    <row r="50" spans="2:4" x14ac:dyDescent="0.25">
      <c r="B50">
        <v>47</v>
      </c>
      <c r="C50">
        <v>2.9273909852399997</v>
      </c>
      <c r="D50">
        <v>0</v>
      </c>
    </row>
    <row r="51" spans="2:4" x14ac:dyDescent="0.25">
      <c r="B51">
        <v>48</v>
      </c>
      <c r="C51">
        <v>3.7329342673199997</v>
      </c>
      <c r="D51">
        <v>0</v>
      </c>
    </row>
    <row r="52" spans="2:4" x14ac:dyDescent="0.25">
      <c r="B52">
        <v>49</v>
      </c>
      <c r="C52">
        <v>3.7154224568399998</v>
      </c>
      <c r="D52">
        <v>0</v>
      </c>
    </row>
    <row r="53" spans="2:4" x14ac:dyDescent="0.25">
      <c r="B53">
        <v>50</v>
      </c>
      <c r="C53">
        <v>4.7515379102400006</v>
      </c>
      <c r="D53">
        <v>0</v>
      </c>
    </row>
    <row r="54" spans="2:4" x14ac:dyDescent="0.25">
      <c r="B54">
        <v>51</v>
      </c>
      <c r="C54">
        <v>4.7632124505600002</v>
      </c>
      <c r="D54">
        <v>0</v>
      </c>
    </row>
    <row r="55" spans="2:4" x14ac:dyDescent="0.25">
      <c r="B55">
        <v>52</v>
      </c>
      <c r="C55">
        <v>6.0532491559199997</v>
      </c>
      <c r="D55">
        <v>0</v>
      </c>
    </row>
    <row r="56" spans="2:4" x14ac:dyDescent="0.25">
      <c r="B56">
        <v>53</v>
      </c>
      <c r="C56">
        <v>6.0094696297199999</v>
      </c>
      <c r="D56">
        <v>0</v>
      </c>
    </row>
    <row r="57" spans="2:4" x14ac:dyDescent="0.25">
      <c r="B57">
        <v>54</v>
      </c>
      <c r="C57">
        <v>7.6584984499199997</v>
      </c>
      <c r="D57">
        <v>0</v>
      </c>
    </row>
    <row r="58" spans="2:4" x14ac:dyDescent="0.25">
      <c r="B58">
        <v>55</v>
      </c>
      <c r="C58">
        <v>7.7489761373999997</v>
      </c>
      <c r="D58">
        <v>0</v>
      </c>
    </row>
    <row r="59" spans="2:4" x14ac:dyDescent="0.25">
      <c r="B59">
        <v>56</v>
      </c>
      <c r="C59">
        <v>9.7248920865600006</v>
      </c>
      <c r="D59">
        <v>0</v>
      </c>
    </row>
    <row r="60" spans="2:4" x14ac:dyDescent="0.25">
      <c r="B60">
        <v>57</v>
      </c>
      <c r="C60">
        <v>9.6198212236800007</v>
      </c>
      <c r="D60">
        <v>0</v>
      </c>
    </row>
    <row r="61" spans="2:4" x14ac:dyDescent="0.25">
      <c r="B61">
        <v>58</v>
      </c>
      <c r="C61">
        <v>12.4333854408</v>
      </c>
      <c r="D61">
        <v>0</v>
      </c>
    </row>
    <row r="62" spans="2:4" x14ac:dyDescent="0.25">
      <c r="B62">
        <v>59</v>
      </c>
      <c r="C62">
        <v>12.631852626240001</v>
      </c>
      <c r="D62">
        <v>0</v>
      </c>
    </row>
    <row r="63" spans="2:4" x14ac:dyDescent="0.25">
      <c r="B63">
        <v>60</v>
      </c>
      <c r="C63">
        <v>15.649721298959999</v>
      </c>
      <c r="D63">
        <v>0</v>
      </c>
    </row>
    <row r="64" spans="2:4" x14ac:dyDescent="0.25">
      <c r="B64">
        <v>61</v>
      </c>
      <c r="C64">
        <v>15.541731800999999</v>
      </c>
      <c r="D64">
        <v>0</v>
      </c>
    </row>
    <row r="65" spans="2:4" x14ac:dyDescent="0.25">
      <c r="B65">
        <v>62</v>
      </c>
      <c r="C65">
        <v>20.325374697120001</v>
      </c>
      <c r="D65">
        <v>0</v>
      </c>
    </row>
    <row r="66" spans="2:4" x14ac:dyDescent="0.25">
      <c r="B66">
        <v>63</v>
      </c>
      <c r="C66">
        <v>19.77667130208</v>
      </c>
      <c r="D66">
        <v>0</v>
      </c>
    </row>
    <row r="67" spans="2:4" x14ac:dyDescent="0.25">
      <c r="B67">
        <v>64</v>
      </c>
      <c r="C67">
        <v>26.387379758279998</v>
      </c>
      <c r="D67">
        <v>0</v>
      </c>
    </row>
    <row r="68" spans="2:4" x14ac:dyDescent="0.25">
      <c r="B68">
        <v>65</v>
      </c>
      <c r="C68">
        <v>26.387379758279998</v>
      </c>
      <c r="D68">
        <v>0</v>
      </c>
    </row>
    <row r="69" spans="2:4" x14ac:dyDescent="0.25">
      <c r="B69">
        <v>66</v>
      </c>
      <c r="C69">
        <v>30.149500376399999</v>
      </c>
      <c r="D69">
        <v>0</v>
      </c>
    </row>
    <row r="70" spans="2:4" x14ac:dyDescent="0.25">
      <c r="B70">
        <v>67</v>
      </c>
      <c r="C70">
        <v>30.295432130399998</v>
      </c>
      <c r="D70">
        <v>0</v>
      </c>
    </row>
    <row r="71" spans="2:4" x14ac:dyDescent="0.25">
      <c r="B71">
        <v>68</v>
      </c>
      <c r="C71">
        <v>43.546035393599993</v>
      </c>
      <c r="D71">
        <v>0</v>
      </c>
    </row>
    <row r="72" spans="2:4" x14ac:dyDescent="0.25">
      <c r="B72">
        <v>69</v>
      </c>
      <c r="C72">
        <v>45.005352933599994</v>
      </c>
      <c r="D72">
        <v>0</v>
      </c>
    </row>
    <row r="73" spans="2:4" x14ac:dyDescent="0.25">
      <c r="B73">
        <v>70</v>
      </c>
      <c r="C73">
        <v>37.825510636799997</v>
      </c>
      <c r="D73">
        <v>0</v>
      </c>
    </row>
    <row r="74" spans="2:4" x14ac:dyDescent="0.25">
      <c r="B74">
        <v>71</v>
      </c>
      <c r="C74">
        <v>36.891547411200001</v>
      </c>
      <c r="D74">
        <v>0</v>
      </c>
    </row>
    <row r="75" spans="2:4" x14ac:dyDescent="0.25">
      <c r="B75">
        <v>72</v>
      </c>
      <c r="C75">
        <v>34.936061907599999</v>
      </c>
      <c r="D75">
        <v>0</v>
      </c>
    </row>
    <row r="76" spans="2:4" x14ac:dyDescent="0.25">
      <c r="B76">
        <v>73</v>
      </c>
      <c r="C76">
        <v>34.439893943999998</v>
      </c>
      <c r="D76">
        <v>0</v>
      </c>
    </row>
    <row r="77" spans="2:4" x14ac:dyDescent="0.25">
      <c r="B77">
        <v>74</v>
      </c>
      <c r="C77">
        <v>34.673384750399997</v>
      </c>
      <c r="D77">
        <v>0</v>
      </c>
    </row>
    <row r="78" spans="2:4" x14ac:dyDescent="0.25">
      <c r="B78">
        <v>75</v>
      </c>
      <c r="C78">
        <v>34.469080294799994</v>
      </c>
      <c r="D78">
        <v>0</v>
      </c>
    </row>
    <row r="79" spans="2:4" x14ac:dyDescent="0.25">
      <c r="B79">
        <v>76</v>
      </c>
      <c r="C79">
        <v>32.3384766864</v>
      </c>
      <c r="D79">
        <v>0</v>
      </c>
    </row>
    <row r="80" spans="2:4" x14ac:dyDescent="0.25">
      <c r="B80">
        <v>77</v>
      </c>
      <c r="C80">
        <v>34.352334891600002</v>
      </c>
      <c r="D80">
        <v>0</v>
      </c>
    </row>
    <row r="81" spans="2:4" x14ac:dyDescent="0.25">
      <c r="B81">
        <v>78</v>
      </c>
      <c r="C81">
        <v>39.168082773599998</v>
      </c>
      <c r="D81">
        <v>0</v>
      </c>
    </row>
    <row r="82" spans="2:4" x14ac:dyDescent="0.25">
      <c r="B82">
        <v>79</v>
      </c>
      <c r="C82">
        <v>43.6627807968</v>
      </c>
      <c r="D82">
        <v>0</v>
      </c>
    </row>
    <row r="83" spans="2:4" x14ac:dyDescent="0.25">
      <c r="B83">
        <v>80</v>
      </c>
      <c r="C83">
        <v>20.179442943119998</v>
      </c>
      <c r="D83">
        <v>0</v>
      </c>
    </row>
    <row r="84" spans="2:4" x14ac:dyDescent="0.25">
      <c r="B84">
        <v>81</v>
      </c>
      <c r="C84">
        <v>29.799264166799997</v>
      </c>
      <c r="D84">
        <v>0</v>
      </c>
    </row>
    <row r="85" spans="2:4" x14ac:dyDescent="0.25">
      <c r="B85">
        <v>82</v>
      </c>
      <c r="C85">
        <v>34.790130153600003</v>
      </c>
      <c r="D85">
        <v>0</v>
      </c>
    </row>
    <row r="86" spans="2:4" x14ac:dyDescent="0.25">
      <c r="B86">
        <v>83</v>
      </c>
      <c r="C86">
        <v>40.860891119999998</v>
      </c>
      <c r="D86">
        <v>0</v>
      </c>
    </row>
    <row r="87" spans="2:4" x14ac:dyDescent="0.25">
      <c r="B87">
        <v>84</v>
      </c>
      <c r="C87">
        <v>36.366193096799996</v>
      </c>
      <c r="D87">
        <v>0</v>
      </c>
    </row>
    <row r="88" spans="2:4" x14ac:dyDescent="0.25">
      <c r="B88">
        <v>85</v>
      </c>
      <c r="C88">
        <v>49.908659868000001</v>
      </c>
      <c r="D88">
        <v>0</v>
      </c>
    </row>
    <row r="89" spans="2:4" x14ac:dyDescent="0.25">
      <c r="B89">
        <v>86</v>
      </c>
      <c r="C89">
        <v>49.529237307599999</v>
      </c>
      <c r="D89">
        <v>0</v>
      </c>
    </row>
    <row r="90" spans="2:4" x14ac:dyDescent="0.25">
      <c r="B90">
        <v>87</v>
      </c>
      <c r="C90">
        <v>63.801362848799997</v>
      </c>
      <c r="D90">
        <v>0</v>
      </c>
    </row>
    <row r="91" spans="2:4" x14ac:dyDescent="0.25">
      <c r="B91">
        <v>88</v>
      </c>
      <c r="C91">
        <v>63.217635832799999</v>
      </c>
      <c r="D91">
        <v>0</v>
      </c>
    </row>
    <row r="92" spans="2:4" x14ac:dyDescent="0.25">
      <c r="B92">
        <v>89</v>
      </c>
      <c r="C92">
        <v>80.817005365199989</v>
      </c>
      <c r="D92">
        <v>0</v>
      </c>
    </row>
    <row r="93" spans="2:4" x14ac:dyDescent="0.25">
      <c r="B93">
        <v>90</v>
      </c>
      <c r="C93">
        <v>80.262464699999995</v>
      </c>
      <c r="D93">
        <v>0</v>
      </c>
    </row>
    <row r="94" spans="2:4" x14ac:dyDescent="0.25">
      <c r="B94">
        <v>91</v>
      </c>
      <c r="C94">
        <v>102.12304144919999</v>
      </c>
      <c r="D94">
        <v>0</v>
      </c>
    </row>
    <row r="95" spans="2:4" x14ac:dyDescent="0.25">
      <c r="B95">
        <v>92</v>
      </c>
      <c r="C95">
        <v>110.3535923748</v>
      </c>
      <c r="D95">
        <v>0</v>
      </c>
    </row>
    <row r="96" spans="2:4" x14ac:dyDescent="0.25">
      <c r="B96">
        <v>93</v>
      </c>
      <c r="C96">
        <v>109.33207009680001</v>
      </c>
      <c r="D96">
        <v>0</v>
      </c>
    </row>
    <row r="97" spans="2:4" x14ac:dyDescent="0.25">
      <c r="B97">
        <v>94</v>
      </c>
      <c r="C97">
        <v>138.86865710640001</v>
      </c>
      <c r="D97">
        <v>0</v>
      </c>
    </row>
    <row r="98" spans="2:4" x14ac:dyDescent="0.25">
      <c r="B98">
        <v>95</v>
      </c>
      <c r="C98">
        <v>138.8102844048</v>
      </c>
      <c r="D98">
        <v>0</v>
      </c>
    </row>
    <row r="99" spans="2:4" x14ac:dyDescent="0.25">
      <c r="B99">
        <v>96</v>
      </c>
      <c r="C99">
        <v>188.98162142999999</v>
      </c>
      <c r="D99">
        <v>0</v>
      </c>
    </row>
    <row r="100" spans="2:4" x14ac:dyDescent="0.25">
      <c r="B100">
        <v>97</v>
      </c>
      <c r="C100">
        <v>93.162831753599988</v>
      </c>
      <c r="D100">
        <v>0</v>
      </c>
    </row>
    <row r="101" spans="2:4" x14ac:dyDescent="0.25">
      <c r="B101">
        <v>98</v>
      </c>
      <c r="C101">
        <v>141.02844706560001</v>
      </c>
      <c r="D101">
        <v>0</v>
      </c>
    </row>
    <row r="102" spans="2:4" x14ac:dyDescent="0.25">
      <c r="B102">
        <v>99</v>
      </c>
      <c r="C102">
        <v>164.61101851199999</v>
      </c>
      <c r="D102">
        <v>0</v>
      </c>
    </row>
    <row r="103" spans="2:4" x14ac:dyDescent="0.25">
      <c r="B103">
        <v>100</v>
      </c>
      <c r="C103">
        <v>176.81091314639997</v>
      </c>
      <c r="D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188.63138522039998</v>
      </c>
    </row>
    <row r="3" spans="2:9" x14ac:dyDescent="0.25">
      <c r="B3" s="18">
        <v>150</v>
      </c>
      <c r="C3" s="18">
        <v>200</v>
      </c>
      <c r="D3" s="1">
        <v>172.30454058288001</v>
      </c>
      <c r="E3" s="19" t="str">
        <f>IF(D3="","N/A",IF(OR(D3&lt;B3,D3&gt;C3),"FAIL","PASS"))</f>
        <v>PASS</v>
      </c>
      <c r="H3" t="s">
        <v>39</v>
      </c>
      <c r="I3">
        <v>176.63579504160001</v>
      </c>
    </row>
    <row r="4" spans="2:9" x14ac:dyDescent="0.25">
      <c r="H4" t="s">
        <v>40</v>
      </c>
      <c r="I4">
        <v>167.93826250319998</v>
      </c>
    </row>
    <row r="5" spans="2:9" x14ac:dyDescent="0.25">
      <c r="H5" t="s">
        <v>41</v>
      </c>
      <c r="I5">
        <v>165.54498173760001</v>
      </c>
    </row>
    <row r="6" spans="2:9" x14ac:dyDescent="0.25">
      <c r="B6" s="15" t="s">
        <v>23</v>
      </c>
      <c r="H6" t="s">
        <v>42</v>
      </c>
      <c r="I6">
        <v>162.77227841160001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0.14717607973421909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188.51463981719999</v>
      </c>
      <c r="J2" t="s">
        <v>26</v>
      </c>
    </row>
    <row r="3" spans="2:10" x14ac:dyDescent="0.25">
      <c r="B3" s="18">
        <v>100</v>
      </c>
      <c r="C3" s="18"/>
      <c r="D3" s="1">
        <v>671.69301164725448</v>
      </c>
      <c r="E3" s="19" t="str">
        <f>IF(D3="","N/A",IF(OR(D3&lt;B3),"FAIL","PASS"))</f>
        <v>PASS</v>
      </c>
      <c r="I3">
        <v>0.28065594929280002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7.6993593410399991E-2</v>
      </c>
    </row>
    <row r="3" spans="2:9" x14ac:dyDescent="0.25">
      <c r="B3" s="18">
        <v>0.05</v>
      </c>
      <c r="C3" s="18">
        <v>0.1</v>
      </c>
      <c r="D3" s="1">
        <v>7.0257383645759994E-2</v>
      </c>
      <c r="E3" s="19" t="str">
        <f>IF(D3="","N/A",IF(OR(D3&lt;B3,D3&gt;C3),"FAIL","PASS"))</f>
        <v>PASS</v>
      </c>
      <c r="H3" t="s">
        <v>39</v>
      </c>
      <c r="I3">
        <v>7.1944354722000003E-2</v>
      </c>
    </row>
    <row r="4" spans="2:9" x14ac:dyDescent="0.25">
      <c r="H4" t="s">
        <v>40</v>
      </c>
      <c r="I4">
        <v>6.8471178976799996E-2</v>
      </c>
    </row>
    <row r="5" spans="2:9" x14ac:dyDescent="0.25">
      <c r="H5" t="s">
        <v>41</v>
      </c>
      <c r="I5">
        <v>6.7741520206799993E-2</v>
      </c>
    </row>
    <row r="6" spans="2:9" x14ac:dyDescent="0.25">
      <c r="H6" t="s">
        <v>42</v>
      </c>
      <c r="I6">
        <v>6.6136270912799999E-2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189.06918048239999</v>
      </c>
      <c r="J2">
        <v>75.9428847816</v>
      </c>
      <c r="K2">
        <v>168.55117587000001</v>
      </c>
      <c r="L2">
        <v>64.355903514000005</v>
      </c>
    </row>
    <row r="3" spans="2:12" x14ac:dyDescent="0.25">
      <c r="B3" s="18">
        <v>50</v>
      </c>
      <c r="C3" s="18"/>
      <c r="D3" s="1">
        <v>57.847347285599994</v>
      </c>
      <c r="E3" s="19" t="str">
        <f>IF(D3="","N/A",IF(OR(D3&lt;B3),"FAIL","PASS"))</f>
        <v>PASS</v>
      </c>
      <c r="H3" t="s">
        <v>39</v>
      </c>
      <c r="I3">
        <v>176.78172679560001</v>
      </c>
      <c r="J3">
        <v>73.870653874799999</v>
      </c>
      <c r="K3">
        <v>169.45595274480002</v>
      </c>
      <c r="L3">
        <v>68.179315468799999</v>
      </c>
    </row>
    <row r="4" spans="2:12" x14ac:dyDescent="0.25">
      <c r="H4" t="s">
        <v>40</v>
      </c>
      <c r="I4">
        <v>168.113380608</v>
      </c>
      <c r="J4">
        <v>71.740050266400004</v>
      </c>
      <c r="K4">
        <v>164.17322325000001</v>
      </c>
      <c r="L4">
        <v>65.961152807999994</v>
      </c>
    </row>
    <row r="5" spans="2:12" x14ac:dyDescent="0.25">
      <c r="H5" t="s">
        <v>41</v>
      </c>
      <c r="I5">
        <v>165.72009984239997</v>
      </c>
      <c r="J5">
        <v>77.051966112000002</v>
      </c>
      <c r="K5">
        <v>153.666136962</v>
      </c>
      <c r="L5">
        <v>59.0439876684</v>
      </c>
    </row>
    <row r="6" spans="2:12" x14ac:dyDescent="0.25">
      <c r="H6" t="s">
        <v>42</v>
      </c>
      <c r="I6">
        <v>162.8890238148</v>
      </c>
      <c r="J6">
        <v>74.950548854399997</v>
      </c>
      <c r="K6">
        <v>152.99485089360002</v>
      </c>
      <c r="L6">
        <v>57.847347285599994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188.48545346639997</v>
      </c>
      <c r="J2">
        <v>75.884512079999993</v>
      </c>
      <c r="K2">
        <v>168.46361681760001</v>
      </c>
      <c r="L2">
        <v>64.414276215599997</v>
      </c>
    </row>
    <row r="3" spans="2:12" x14ac:dyDescent="0.25">
      <c r="B3" s="18">
        <v>20</v>
      </c>
      <c r="C3" s="18"/>
      <c r="D3" s="1">
        <v>63.892690938954281</v>
      </c>
      <c r="E3" s="19" t="str">
        <f>IF(D3="","N/A",IF(OR(D3&lt;B3),"FAIL","PASS"))</f>
        <v>PASS</v>
      </c>
      <c r="G3" t="s">
        <v>38</v>
      </c>
      <c r="H3" t="s">
        <v>27</v>
      </c>
      <c r="I3">
        <v>0.28086025374840001</v>
      </c>
      <c r="J3">
        <v>0.36045143238000005</v>
      </c>
      <c r="K3">
        <v>0.28658077850519997</v>
      </c>
      <c r="L3">
        <v>0.97073802760799999</v>
      </c>
    </row>
    <row r="4" spans="2:12" x14ac:dyDescent="0.25">
      <c r="G4" t="s">
        <v>39</v>
      </c>
      <c r="H4" t="s">
        <v>26</v>
      </c>
      <c r="I4">
        <v>176.51904963839999</v>
      </c>
      <c r="J4">
        <v>73.812281173200006</v>
      </c>
      <c r="K4">
        <v>169.25164828919998</v>
      </c>
      <c r="L4">
        <v>68.120942767200006</v>
      </c>
    </row>
    <row r="5" spans="2:12" x14ac:dyDescent="0.25">
      <c r="G5" t="s">
        <v>39</v>
      </c>
      <c r="H5" t="s">
        <v>27</v>
      </c>
      <c r="I5">
        <v>0.30061941324000002</v>
      </c>
      <c r="J5">
        <v>0.35403043520400002</v>
      </c>
      <c r="K5">
        <v>0.31346140759200003</v>
      </c>
      <c r="L5">
        <v>1.0661773947240001</v>
      </c>
    </row>
    <row r="6" spans="2:12" x14ac:dyDescent="0.25">
      <c r="G6" t="s">
        <v>40</v>
      </c>
      <c r="H6" t="s">
        <v>26</v>
      </c>
      <c r="I6">
        <v>167.85070345080001</v>
      </c>
      <c r="J6">
        <v>71.740050266400004</v>
      </c>
      <c r="K6">
        <v>164.05647784679999</v>
      </c>
      <c r="L6">
        <v>65.990339158799998</v>
      </c>
    </row>
    <row r="7" spans="2:12" x14ac:dyDescent="0.25">
      <c r="G7" t="s">
        <v>40</v>
      </c>
      <c r="H7" t="s">
        <v>27</v>
      </c>
      <c r="I7">
        <v>0.25520545139519996</v>
      </c>
      <c r="J7">
        <v>0.33038949105599996</v>
      </c>
      <c r="K7">
        <v>0.2878649779404</v>
      </c>
      <c r="L7">
        <v>0.99817319735999999</v>
      </c>
    </row>
    <row r="8" spans="2:12" x14ac:dyDescent="0.25">
      <c r="G8" t="s">
        <v>41</v>
      </c>
      <c r="H8" t="s">
        <v>26</v>
      </c>
      <c r="I8">
        <v>165.486609036</v>
      </c>
      <c r="J8">
        <v>77.022779761199985</v>
      </c>
      <c r="K8">
        <v>153.5785779096</v>
      </c>
      <c r="L8">
        <v>59.10236037</v>
      </c>
    </row>
    <row r="9" spans="2:12" x14ac:dyDescent="0.25">
      <c r="G9" t="s">
        <v>41</v>
      </c>
      <c r="H9" t="s">
        <v>27</v>
      </c>
      <c r="I9">
        <v>0.23290707938400002</v>
      </c>
      <c r="J9">
        <v>0.36512124850799998</v>
      </c>
      <c r="K9">
        <v>0.25683988703999999</v>
      </c>
      <c r="L9">
        <v>0.90156637621199998</v>
      </c>
    </row>
    <row r="10" spans="2:12" x14ac:dyDescent="0.25">
      <c r="G10" t="s">
        <v>42</v>
      </c>
      <c r="H10" t="s">
        <v>26</v>
      </c>
      <c r="I10">
        <v>162.68471935919999</v>
      </c>
      <c r="J10">
        <v>74.921362503599994</v>
      </c>
      <c r="K10">
        <v>152.9656645428</v>
      </c>
      <c r="L10">
        <v>57.905719987200001</v>
      </c>
    </row>
    <row r="11" spans="2:12" x14ac:dyDescent="0.25">
      <c r="G11" t="s">
        <v>42</v>
      </c>
      <c r="H11" t="s">
        <v>27</v>
      </c>
      <c r="I11">
        <v>0.2432390475672</v>
      </c>
      <c r="J11">
        <v>0.35461416222000003</v>
      </c>
      <c r="K11">
        <v>0.261655634922</v>
      </c>
      <c r="L11">
        <v>0.86187293912399998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2023-09-18T12:40:53Z</dcterms:modified>
</cp:coreProperties>
</file>