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4B7AF028-2553-43D5-8AF7-FFD1EF4C910C}" xr6:coauthVersionLast="47" xr6:coauthVersionMax="47" xr10:uidLastSave="{00000000-0000-0000-0000-000000000000}"/>
  <bookViews>
    <workbookView xWindow="-120" yWindow="-120" windowWidth="29040" windowHeight="15840" tabRatio="763" firstSheet="1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<sst xmlns="http://schemas.openxmlformats.org/spreadsheetml/2006/main" count="171" uniqueCount="101">
  <si>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</si>
  <si>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</si>
  <si>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</si>
  <si>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</si>
  <si>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</si>
  <si>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</si>
  <si>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</si>
  <si>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</si>
  <si>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</si>
  <si>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</si>
  <si>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</si>
  <si>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</si>
  <si>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</si>
  <si>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</si>
  <si>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</si>
  <si>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</si>
  <si>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</si>
  <si>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</si>
  <si>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</si>
  <si>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</si>
  <si>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</si>
  <si>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</si>
  <si>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</si>
  <si>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</si>
  <si>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</si>
  <si>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</si>
  <si>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</si>
  <si>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</si>
  <si>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</si>
  <si>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</si>
  <si>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</si>
  <si>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</si>
  <si>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</si>
  <si>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</si>
  <si>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</si>
  <si>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</si>
  <si>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</si>
  <si>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</si>
  <si>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</si>
  <si>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</si>
  <si>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</si>
  <si>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</si>
  <si>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</si>
  <si>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</si>
  <si>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</si>
  <si>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</si>
  <si>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</si>
  <si>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</si>
  <si>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</si>
  <si>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</si>
  <si>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</si>
  <si>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</si>
  <si>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</si>
  <si>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</si>
  <si>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</si>
  <si>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</si>
  <si>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</si>
  <si>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</si>
  <si>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</si>
  <si>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</si>
  <si>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</si>
  <si>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</si>
  <si>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</si>
  <si>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</si>
  <si>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</si>
  <si>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</si>
  <si>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</si>
  <si>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</si>
  <si>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</si>
  <si>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</si>
  <si>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</si>
  <si>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</si>
  <si>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</si>
  <si>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</si>
  <si>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</si>
  <si>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</si>
  <si>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</si>
  <si>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</si>
  <si>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</si>
  <si>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</si>
  <si>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</si>
  <si>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</si>
  <si>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</si>
  <si>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</si>
  <si>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</si>
  <si>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</si>
  <si>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</si>
  <si>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</si>
  <si>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</si>
  <si>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</si>
  <si>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</si>
  <si>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</si>
  <si>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</si>
  <si>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</si>
  <si>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</si>
  <si>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</si>
  <si>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</si>
  <si>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</si>
  <si>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</si>
  <si>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</si>
  <si>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S23206901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</si>
</sst>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183.51793656023997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0.18368799936713873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598.95833333333326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0.17150000000000001</v>
      </c>
      <c r="E15" s="20">
        <f>ChromaticityCoordinates!G4</f>
        <v>0.4965</v>
      </c>
      <c r="F15" s="20" t="s">
        <v>49</v>
      </c>
      <c r="H15" s="26">
        <f>ChromaticityCoordinates!H4</f>
        <v>1.6446884203398533E-2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0.45079999999999998</v>
      </c>
      <c r="E16" s="20">
        <f>ChromaticityCoordinates!G5</f>
        <v>0.5282</v>
      </c>
      <c r="F16" s="20" t="s">
        <v>49</v>
      </c>
      <c r="H16" s="26">
        <f>ChromaticityCoordinates!H5</f>
        <v>2.8284271247462709E-4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0.1234</v>
      </c>
      <c r="E17" s="20">
        <f>ChromaticityCoordinates!G6</f>
        <v>0.56240000000000001</v>
      </c>
      <c r="F17" s="20" t="s">
        <v>49</v>
      </c>
      <c r="H17" s="26">
        <f>ChromaticityCoordinates!H6</f>
        <v>1.1407015385279351E-2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0.1215</v>
      </c>
      <c r="E18" s="20">
        <f>ChromaticityCoordinates!G7</f>
        <v>0.29899999999999999</v>
      </c>
      <c r="F18" s="20" t="s">
        <v>49</v>
      </c>
      <c r="H18" s="26">
        <f>ChromaticityCoordinates!H7</f>
        <v>1.6070158679988213E-2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7.6497425446800008E-2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67.566402101999998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90.546875000000014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0.17150000000000001</v>
      </c>
      <c r="G4" s="4">
        <v>0.4965</v>
      </c>
      <c r="H4" s="3">
        <f>IF(OR((F4=""),(G4="")),"",SQRT((F4-C4)^2+(G4-D4)^2))</f>
        <v>1.6446884203398533E-2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-5.4999999999999771E-3</v>
      </c>
      <c r="O4" s="3">
        <f>IF(G4="","",G4-D4)</f>
        <v>1.5500000000000014E-2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0.45079999999999998</v>
      </c>
      <c r="G5" s="4">
        <v>0.5282</v>
      </c>
      <c r="H5" s="3">
        <f t="shared" ref="H5:H7" si="0">IF(OR((F5=""),(G5="")),"",SQRT((F5-C5)^2+(G5-D5)^2))</f>
        <v>2.8284271247462709E-4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-2.0000000000003348E-4</v>
      </c>
      <c r="O5" s="3">
        <f>IF(G5="","",G5-D5)</f>
        <v>1.9999999999997797E-4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0.1234</v>
      </c>
      <c r="G6" s="4">
        <v>0.56240000000000001</v>
      </c>
      <c r="H6" s="3">
        <f t="shared" si="0"/>
        <v>1.1407015385279351E-2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1.1399999999999993E-2</v>
      </c>
      <c r="O6" s="3">
        <f t="shared" ref="O6:O7" si="6">IF(G6="","",G6-D6)</f>
        <v>3.9999999999995595E-4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0.1215</v>
      </c>
      <c r="G7" s="3">
        <v>0.29899999999999999</v>
      </c>
      <c r="H7" s="3">
        <f t="shared" si="0"/>
        <v>1.6070158679988213E-2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-1.5000000000000013E-3</v>
      </c>
      <c r="O7" s="3">
        <f t="shared" si="6"/>
        <v>1.6000000000000014E-2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201.38582051999998</v>
      </c>
      <c r="F3" s="8"/>
    </row>
    <row r="4" spans="2:6" x14ac:dyDescent="0.25">
      <c r="B4" s="1" t="s">
        <v>39</v>
      </c>
      <c r="C4" s="18"/>
      <c r="D4" s="18"/>
      <c r="E4" s="1">
        <v>183.29028302399999</v>
      </c>
      <c r="F4" s="8"/>
    </row>
    <row r="5" spans="2:6" x14ac:dyDescent="0.25">
      <c r="B5" s="1" t="s">
        <v>40</v>
      </c>
      <c r="C5" s="18"/>
      <c r="D5" s="18"/>
      <c r="E5" s="1">
        <v>167.38372183799999</v>
      </c>
      <c r="F5" s="8"/>
    </row>
    <row r="6" spans="2:6" x14ac:dyDescent="0.25">
      <c r="B6" s="1" t="s">
        <v>41</v>
      </c>
      <c r="C6" s="18"/>
      <c r="D6" s="18"/>
      <c r="E6" s="1">
        <v>180.8678159076</v>
      </c>
      <c r="F6" s="8"/>
    </row>
    <row r="7" spans="2:6" x14ac:dyDescent="0.25">
      <c r="B7" s="1" t="s">
        <v>42</v>
      </c>
      <c r="C7" s="18"/>
      <c r="D7" s="18"/>
      <c r="E7" s="1">
        <v>184.16587354800001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57" workbookViewId="0">
      <selection activeCell="D79" sqref="D79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9.6081466833599999E-2</v>
      </c>
      <c r="D4">
        <v>0</v>
      </c>
    </row>
    <row r="5" spans="2:4" x14ac:dyDescent="0.25">
      <c r="B5">
        <v>2</v>
      </c>
      <c r="C5">
        <v>4.3108240131600001E-2</v>
      </c>
      <c r="D5">
        <v>0</v>
      </c>
    </row>
    <row r="6" spans="2:4" x14ac:dyDescent="0.25">
      <c r="B6">
        <v>3</v>
      </c>
      <c r="C6">
        <v>6.9609446657999993E-2</v>
      </c>
      <c r="D6">
        <v>0</v>
      </c>
    </row>
    <row r="7" spans="2:4" x14ac:dyDescent="0.25">
      <c r="B7">
        <v>4</v>
      </c>
      <c r="C7">
        <v>8.2918422622799998E-2</v>
      </c>
      <c r="D7">
        <v>0</v>
      </c>
    </row>
    <row r="8" spans="2:4" x14ac:dyDescent="0.25">
      <c r="B8">
        <v>5</v>
      </c>
      <c r="C8">
        <v>7.6205561938800001E-2</v>
      </c>
      <c r="D8">
        <v>0</v>
      </c>
    </row>
    <row r="9" spans="2:4" x14ac:dyDescent="0.25">
      <c r="B9">
        <v>6</v>
      </c>
      <c r="C9">
        <v>7.6234748289600002E-2</v>
      </c>
      <c r="D9">
        <v>0</v>
      </c>
    </row>
    <row r="10" spans="2:4" x14ac:dyDescent="0.25">
      <c r="B10">
        <v>7</v>
      </c>
      <c r="C10">
        <v>0.1068804166296</v>
      </c>
      <c r="D10">
        <v>0</v>
      </c>
    </row>
    <row r="11" spans="2:4" x14ac:dyDescent="0.25">
      <c r="B11">
        <v>8</v>
      </c>
      <c r="C11">
        <v>0.13384860476880001</v>
      </c>
      <c r="D11">
        <v>0</v>
      </c>
    </row>
    <row r="12" spans="2:4" x14ac:dyDescent="0.25">
      <c r="B12">
        <v>9</v>
      </c>
      <c r="C12">
        <v>0.13381941841799999</v>
      </c>
      <c r="D12">
        <v>0</v>
      </c>
    </row>
    <row r="13" spans="2:4" x14ac:dyDescent="0.25">
      <c r="B13">
        <v>10</v>
      </c>
      <c r="C13">
        <v>0.17508891844919999</v>
      </c>
      <c r="D13">
        <v>0</v>
      </c>
    </row>
    <row r="14" spans="2:4" x14ac:dyDescent="0.25">
      <c r="B14">
        <v>11</v>
      </c>
      <c r="C14">
        <v>0.1649612547216</v>
      </c>
      <c r="D14">
        <v>0</v>
      </c>
    </row>
    <row r="15" spans="2:4" x14ac:dyDescent="0.25">
      <c r="B15">
        <v>12</v>
      </c>
      <c r="C15">
        <v>0.16499044107239999</v>
      </c>
      <c r="D15">
        <v>0</v>
      </c>
    </row>
    <row r="16" spans="2:4" x14ac:dyDescent="0.25">
      <c r="B16">
        <v>13</v>
      </c>
      <c r="C16">
        <v>0.21539526890399999</v>
      </c>
      <c r="D16">
        <v>0</v>
      </c>
    </row>
    <row r="17" spans="2:4" x14ac:dyDescent="0.25">
      <c r="B17">
        <v>14</v>
      </c>
      <c r="C17">
        <v>0.215541200658</v>
      </c>
      <c r="D17">
        <v>0</v>
      </c>
    </row>
    <row r="18" spans="2:4" x14ac:dyDescent="0.25">
      <c r="B18">
        <v>15</v>
      </c>
      <c r="C18">
        <v>0.27578182870919998</v>
      </c>
      <c r="D18">
        <v>0</v>
      </c>
    </row>
    <row r="19" spans="2:4" x14ac:dyDescent="0.25">
      <c r="B19">
        <v>16</v>
      </c>
      <c r="C19">
        <v>0.27586938776160003</v>
      </c>
      <c r="D19">
        <v>0</v>
      </c>
    </row>
    <row r="20" spans="2:4" x14ac:dyDescent="0.25">
      <c r="B20">
        <v>17</v>
      </c>
      <c r="C20">
        <v>0.35607347975999998</v>
      </c>
      <c r="D20">
        <v>0</v>
      </c>
    </row>
    <row r="21" spans="2:4" x14ac:dyDescent="0.25">
      <c r="B21">
        <v>18</v>
      </c>
      <c r="C21">
        <v>0.353446708188</v>
      </c>
      <c r="D21">
        <v>0</v>
      </c>
    </row>
    <row r="22" spans="2:4" x14ac:dyDescent="0.25">
      <c r="B22">
        <v>19</v>
      </c>
      <c r="C22">
        <v>0.16884303937799999</v>
      </c>
      <c r="D22">
        <v>0</v>
      </c>
    </row>
    <row r="23" spans="2:4" x14ac:dyDescent="0.25">
      <c r="B23">
        <v>20</v>
      </c>
      <c r="C23">
        <v>0.26089678980120001</v>
      </c>
      <c r="D23">
        <v>0</v>
      </c>
    </row>
    <row r="24" spans="2:4" x14ac:dyDescent="0.25">
      <c r="B24">
        <v>21</v>
      </c>
      <c r="C24">
        <v>0.307040410416</v>
      </c>
      <c r="D24">
        <v>0</v>
      </c>
    </row>
    <row r="25" spans="2:4" x14ac:dyDescent="0.25">
      <c r="B25">
        <v>22</v>
      </c>
      <c r="C25">
        <v>0.33009762754799998</v>
      </c>
      <c r="D25">
        <v>0</v>
      </c>
    </row>
    <row r="26" spans="2:4" x14ac:dyDescent="0.25">
      <c r="B26">
        <v>23</v>
      </c>
      <c r="C26">
        <v>0.330681354564</v>
      </c>
      <c r="D26">
        <v>0</v>
      </c>
    </row>
    <row r="27" spans="2:4" x14ac:dyDescent="0.25">
      <c r="B27">
        <v>24</v>
      </c>
      <c r="C27">
        <v>0.42524513115599999</v>
      </c>
      <c r="D27">
        <v>0</v>
      </c>
    </row>
    <row r="28" spans="2:4" x14ac:dyDescent="0.25">
      <c r="B28">
        <v>25</v>
      </c>
      <c r="C28">
        <v>0.42524513115599999</v>
      </c>
      <c r="D28">
        <v>0</v>
      </c>
    </row>
    <row r="29" spans="2:4" x14ac:dyDescent="0.25">
      <c r="B29">
        <v>26</v>
      </c>
      <c r="C29">
        <v>0.54782780451599999</v>
      </c>
      <c r="D29">
        <v>0</v>
      </c>
    </row>
    <row r="30" spans="2:4" x14ac:dyDescent="0.25">
      <c r="B30">
        <v>27</v>
      </c>
      <c r="C30">
        <v>0.54753594100799996</v>
      </c>
      <c r="D30">
        <v>0</v>
      </c>
    </row>
    <row r="31" spans="2:4" x14ac:dyDescent="0.25">
      <c r="B31">
        <v>28</v>
      </c>
      <c r="C31">
        <v>0.6984293746439999</v>
      </c>
      <c r="D31">
        <v>0</v>
      </c>
    </row>
    <row r="32" spans="2:4" x14ac:dyDescent="0.25">
      <c r="B32">
        <v>29</v>
      </c>
      <c r="C32">
        <v>0.69901310165999997</v>
      </c>
      <c r="D32">
        <v>0</v>
      </c>
    </row>
    <row r="33" spans="2:4" x14ac:dyDescent="0.25">
      <c r="B33">
        <v>30</v>
      </c>
      <c r="C33">
        <v>0.89164301694000003</v>
      </c>
      <c r="D33">
        <v>0</v>
      </c>
    </row>
    <row r="34" spans="2:4" x14ac:dyDescent="0.25">
      <c r="B34">
        <v>31</v>
      </c>
      <c r="C34">
        <v>0.89193488044799996</v>
      </c>
      <c r="D34">
        <v>0</v>
      </c>
    </row>
    <row r="35" spans="2:4" x14ac:dyDescent="0.25">
      <c r="B35">
        <v>32</v>
      </c>
      <c r="C35">
        <v>1.1476073134559999</v>
      </c>
      <c r="D35">
        <v>0</v>
      </c>
    </row>
    <row r="36" spans="2:4" x14ac:dyDescent="0.25">
      <c r="B36">
        <v>33</v>
      </c>
      <c r="C36">
        <v>1.146731722932</v>
      </c>
      <c r="D36">
        <v>0</v>
      </c>
    </row>
    <row r="37" spans="2:4" x14ac:dyDescent="0.25">
      <c r="B37">
        <v>34</v>
      </c>
      <c r="C37">
        <v>1.4584419494759999</v>
      </c>
      <c r="D37">
        <v>0</v>
      </c>
    </row>
    <row r="38" spans="2:4" x14ac:dyDescent="0.25">
      <c r="B38">
        <v>35</v>
      </c>
      <c r="C38">
        <v>1.4590256764919998</v>
      </c>
      <c r="D38">
        <v>0</v>
      </c>
    </row>
    <row r="39" spans="2:4" x14ac:dyDescent="0.25">
      <c r="B39">
        <v>36</v>
      </c>
      <c r="C39">
        <v>1.8606298635</v>
      </c>
      <c r="D39">
        <v>0</v>
      </c>
    </row>
    <row r="40" spans="2:4" x14ac:dyDescent="0.25">
      <c r="B40">
        <v>37</v>
      </c>
      <c r="C40">
        <v>1.853041412292</v>
      </c>
      <c r="D40">
        <v>0</v>
      </c>
    </row>
    <row r="41" spans="2:4" x14ac:dyDescent="0.25">
      <c r="B41">
        <v>38</v>
      </c>
      <c r="C41">
        <v>2.3748933645960002</v>
      </c>
      <c r="D41">
        <v>0</v>
      </c>
    </row>
    <row r="42" spans="2:4" x14ac:dyDescent="0.25">
      <c r="B42">
        <v>39</v>
      </c>
      <c r="C42">
        <v>2.3754770916119998</v>
      </c>
      <c r="D42">
        <v>0</v>
      </c>
    </row>
    <row r="43" spans="2:4" x14ac:dyDescent="0.25">
      <c r="B43">
        <v>40</v>
      </c>
      <c r="C43">
        <v>3.0178686727199997</v>
      </c>
      <c r="D43">
        <v>0</v>
      </c>
    </row>
    <row r="44" spans="2:4" x14ac:dyDescent="0.25">
      <c r="B44">
        <v>41</v>
      </c>
      <c r="C44">
        <v>3.0178686727199997</v>
      </c>
      <c r="D44">
        <v>0</v>
      </c>
    </row>
    <row r="45" spans="2:4" x14ac:dyDescent="0.25">
      <c r="B45">
        <v>42</v>
      </c>
      <c r="C45">
        <v>3.8467610354399997</v>
      </c>
      <c r="D45">
        <v>0</v>
      </c>
    </row>
    <row r="46" spans="2:4" x14ac:dyDescent="0.25">
      <c r="B46">
        <v>43</v>
      </c>
      <c r="C46">
        <v>3.82633058988</v>
      </c>
      <c r="D46">
        <v>0</v>
      </c>
    </row>
    <row r="47" spans="2:4" x14ac:dyDescent="0.25">
      <c r="B47">
        <v>44</v>
      </c>
      <c r="C47">
        <v>4.8478528678799995</v>
      </c>
      <c r="D47">
        <v>0</v>
      </c>
    </row>
    <row r="48" spans="2:4" x14ac:dyDescent="0.25">
      <c r="B48">
        <v>45</v>
      </c>
      <c r="C48">
        <v>4.8857951239199995</v>
      </c>
      <c r="D48">
        <v>0</v>
      </c>
    </row>
    <row r="49" spans="2:4" x14ac:dyDescent="0.25">
      <c r="B49">
        <v>46</v>
      </c>
      <c r="C49">
        <v>6.2546349764400002</v>
      </c>
      <c r="D49">
        <v>0</v>
      </c>
    </row>
    <row r="50" spans="2:4" x14ac:dyDescent="0.25">
      <c r="B50">
        <v>47</v>
      </c>
      <c r="C50">
        <v>6.2458790711999992</v>
      </c>
      <c r="D50">
        <v>0</v>
      </c>
    </row>
    <row r="51" spans="2:4" x14ac:dyDescent="0.25">
      <c r="B51">
        <v>48</v>
      </c>
      <c r="C51">
        <v>7.7869183934399997</v>
      </c>
      <c r="D51">
        <v>0</v>
      </c>
    </row>
    <row r="52" spans="2:4" x14ac:dyDescent="0.25">
      <c r="B52">
        <v>49</v>
      </c>
      <c r="C52">
        <v>7.8890706212400001</v>
      </c>
      <c r="D52">
        <v>0</v>
      </c>
    </row>
    <row r="53" spans="2:4" x14ac:dyDescent="0.25">
      <c r="B53">
        <v>50</v>
      </c>
      <c r="C53">
        <v>10.0984773768</v>
      </c>
      <c r="D53">
        <v>0</v>
      </c>
    </row>
    <row r="54" spans="2:4" x14ac:dyDescent="0.25">
      <c r="B54">
        <v>51</v>
      </c>
      <c r="C54">
        <v>9.9496269877200003</v>
      </c>
      <c r="D54">
        <v>0</v>
      </c>
    </row>
    <row r="55" spans="2:4" x14ac:dyDescent="0.25">
      <c r="B55">
        <v>52</v>
      </c>
      <c r="C55">
        <v>12.74567939436</v>
      </c>
      <c r="D55">
        <v>0</v>
      </c>
    </row>
    <row r="56" spans="2:4" x14ac:dyDescent="0.25">
      <c r="B56">
        <v>53</v>
      </c>
      <c r="C56">
        <v>12.669794882279998</v>
      </c>
      <c r="D56">
        <v>0</v>
      </c>
    </row>
    <row r="57" spans="2:4" x14ac:dyDescent="0.25">
      <c r="B57">
        <v>54</v>
      </c>
      <c r="C57">
        <v>16.329763272600001</v>
      </c>
      <c r="D57">
        <v>0</v>
      </c>
    </row>
    <row r="58" spans="2:4" x14ac:dyDescent="0.25">
      <c r="B58">
        <v>55</v>
      </c>
      <c r="C58">
        <v>16.040818399679999</v>
      </c>
      <c r="D58">
        <v>0</v>
      </c>
    </row>
    <row r="59" spans="2:4" x14ac:dyDescent="0.25">
      <c r="B59">
        <v>56</v>
      </c>
      <c r="C59">
        <v>20.544272328119998</v>
      </c>
      <c r="D59">
        <v>0</v>
      </c>
    </row>
    <row r="60" spans="2:4" x14ac:dyDescent="0.25">
      <c r="B60">
        <v>57</v>
      </c>
      <c r="C60">
        <v>21.810959952840001</v>
      </c>
      <c r="D60">
        <v>0</v>
      </c>
    </row>
    <row r="61" spans="2:4" x14ac:dyDescent="0.25">
      <c r="B61">
        <v>58</v>
      </c>
      <c r="C61">
        <v>27.82626685272</v>
      </c>
      <c r="D61">
        <v>0</v>
      </c>
    </row>
    <row r="62" spans="2:4" x14ac:dyDescent="0.25">
      <c r="B62">
        <v>59</v>
      </c>
      <c r="C62">
        <v>26.148051681720002</v>
      </c>
      <c r="D62">
        <v>0</v>
      </c>
    </row>
    <row r="63" spans="2:4" x14ac:dyDescent="0.25">
      <c r="B63">
        <v>60</v>
      </c>
      <c r="C63">
        <v>26.337762961919999</v>
      </c>
      <c r="D63">
        <v>0</v>
      </c>
    </row>
    <row r="64" spans="2:4" x14ac:dyDescent="0.25">
      <c r="B64">
        <v>61</v>
      </c>
      <c r="C64">
        <v>31.725563319599999</v>
      </c>
      <c r="D64">
        <v>0</v>
      </c>
    </row>
    <row r="65" spans="2:4" x14ac:dyDescent="0.25">
      <c r="B65">
        <v>62</v>
      </c>
      <c r="C65">
        <v>31.346140759200001</v>
      </c>
      <c r="D65">
        <v>0</v>
      </c>
    </row>
    <row r="66" spans="2:4" x14ac:dyDescent="0.25">
      <c r="B66">
        <v>63</v>
      </c>
      <c r="C66">
        <v>45.151284687599997</v>
      </c>
      <c r="D66">
        <v>0</v>
      </c>
    </row>
    <row r="67" spans="2:4" x14ac:dyDescent="0.25">
      <c r="B67">
        <v>64</v>
      </c>
      <c r="C67">
        <v>41.707295293199998</v>
      </c>
      <c r="D67">
        <v>0</v>
      </c>
    </row>
    <row r="68" spans="2:4" x14ac:dyDescent="0.25">
      <c r="B68">
        <v>65</v>
      </c>
      <c r="C68">
        <v>40.714959366000002</v>
      </c>
      <c r="D68">
        <v>0</v>
      </c>
    </row>
    <row r="69" spans="2:4" x14ac:dyDescent="0.25">
      <c r="B69">
        <v>66</v>
      </c>
      <c r="C69">
        <v>51.513909161999997</v>
      </c>
      <c r="D69">
        <v>0</v>
      </c>
    </row>
    <row r="70" spans="2:4" x14ac:dyDescent="0.25">
      <c r="B70">
        <v>67</v>
      </c>
      <c r="C70">
        <v>51.805772669999996</v>
      </c>
      <c r="D70">
        <v>0</v>
      </c>
    </row>
    <row r="71" spans="2:4" x14ac:dyDescent="0.25">
      <c r="B71">
        <v>68</v>
      </c>
      <c r="C71">
        <v>65.4066121428</v>
      </c>
      <c r="D71">
        <v>0</v>
      </c>
    </row>
    <row r="72" spans="2:4" x14ac:dyDescent="0.25">
      <c r="B72">
        <v>69</v>
      </c>
      <c r="C72">
        <v>66.136270912800001</v>
      </c>
      <c r="D72">
        <v>0</v>
      </c>
    </row>
    <row r="73" spans="2:4" x14ac:dyDescent="0.25">
      <c r="B73">
        <v>70</v>
      </c>
      <c r="C73">
        <v>83.093540727600001</v>
      </c>
      <c r="D73">
        <v>0</v>
      </c>
    </row>
    <row r="74" spans="2:4" x14ac:dyDescent="0.25">
      <c r="B74">
        <v>71</v>
      </c>
      <c r="C74">
        <v>83.093540727600001</v>
      </c>
      <c r="D74">
        <v>0</v>
      </c>
    </row>
    <row r="75" spans="2:4" x14ac:dyDescent="0.25">
      <c r="B75">
        <v>72</v>
      </c>
      <c r="C75">
        <v>105.216794634</v>
      </c>
      <c r="D75">
        <v>0</v>
      </c>
    </row>
    <row r="76" spans="2:4" x14ac:dyDescent="0.25">
      <c r="B76">
        <v>73</v>
      </c>
      <c r="C76">
        <v>105.27516733559999</v>
      </c>
      <c r="D76">
        <v>0</v>
      </c>
    </row>
    <row r="77" spans="2:4" x14ac:dyDescent="0.25">
      <c r="B77">
        <v>74</v>
      </c>
      <c r="C77">
        <v>134.3447727324</v>
      </c>
      <c r="D77">
        <v>0</v>
      </c>
    </row>
    <row r="78" spans="2:4" x14ac:dyDescent="0.25">
      <c r="B78">
        <v>75</v>
      </c>
      <c r="C78">
        <v>134.63663624040001</v>
      </c>
      <c r="D78">
        <v>0</v>
      </c>
    </row>
    <row r="79" spans="2:4" x14ac:dyDescent="0.25">
      <c r="B79">
        <v>76</v>
      </c>
      <c r="C79">
        <v>183.61133288280001</v>
      </c>
      <c r="D79">
        <v>0</v>
      </c>
    </row>
    <row r="80" spans="2:4" x14ac:dyDescent="0.25">
      <c r="B80">
        <v>77</v>
      </c>
      <c r="C80">
        <v>36.949920112800001</v>
      </c>
      <c r="D80">
        <v>0</v>
      </c>
    </row>
    <row r="81" spans="2:4" x14ac:dyDescent="0.25">
      <c r="B81">
        <v>78</v>
      </c>
      <c r="C81">
        <v>50.842623093599997</v>
      </c>
      <c r="D81">
        <v>0</v>
      </c>
    </row>
    <row r="82" spans="2:4" x14ac:dyDescent="0.25">
      <c r="B82">
        <v>79</v>
      </c>
      <c r="C82">
        <v>50.463200533200002</v>
      </c>
      <c r="D82">
        <v>0</v>
      </c>
    </row>
    <row r="83" spans="2:4" x14ac:dyDescent="0.25">
      <c r="B83">
        <v>80</v>
      </c>
      <c r="C83">
        <v>63.859735550400003</v>
      </c>
      <c r="D83">
        <v>0</v>
      </c>
    </row>
    <row r="84" spans="2:4" x14ac:dyDescent="0.25">
      <c r="B84">
        <v>81</v>
      </c>
      <c r="C84">
        <v>64.122412707599992</v>
      </c>
      <c r="D84">
        <v>0</v>
      </c>
    </row>
    <row r="85" spans="2:4" x14ac:dyDescent="0.25">
      <c r="B85">
        <v>82</v>
      </c>
      <c r="C85">
        <v>81.429918732000004</v>
      </c>
      <c r="D85">
        <v>0</v>
      </c>
    </row>
    <row r="86" spans="2:4" x14ac:dyDescent="0.25">
      <c r="B86">
        <v>83</v>
      </c>
      <c r="C86">
        <v>82.042832098800005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201.4150068708</v>
      </c>
    </row>
    <row r="3" spans="2:9" x14ac:dyDescent="0.25">
      <c r="B3" s="18">
        <v>150</v>
      </c>
      <c r="C3" s="18">
        <v>200</v>
      </c>
      <c r="D3" s="1">
        <v>183.51793656023997</v>
      </c>
      <c r="E3" s="19" t="str">
        <f>IF(D3="","N/A",IF(OR(D3&lt;B3,D3&gt;C3),"FAIL","PASS"))</f>
        <v>PASS</v>
      </c>
      <c r="H3" t="s">
        <v>39</v>
      </c>
      <c r="I3">
        <v>183.40702842719998</v>
      </c>
    </row>
    <row r="4" spans="2:9" x14ac:dyDescent="0.25">
      <c r="H4" t="s">
        <v>40</v>
      </c>
      <c r="I4">
        <v>167.52965359199999</v>
      </c>
    </row>
    <row r="5" spans="2:9" x14ac:dyDescent="0.25">
      <c r="H5" t="s">
        <v>41</v>
      </c>
      <c r="I5">
        <v>180.809443206</v>
      </c>
    </row>
    <row r="6" spans="2:9" x14ac:dyDescent="0.25">
      <c r="B6" s="15" t="s">
        <v>23</v>
      </c>
      <c r="H6" t="s">
        <v>42</v>
      </c>
      <c r="I6">
        <v>184.4285507052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0.18368799936713873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201.38582051999998</v>
      </c>
      <c r="J2" t="s">
        <v>26</v>
      </c>
    </row>
    <row r="3" spans="2:10" x14ac:dyDescent="0.25">
      <c r="B3" s="18">
        <v>100</v>
      </c>
      <c r="C3" s="18"/>
      <c r="D3" s="1">
        <v>598.95833333333326</v>
      </c>
      <c r="E3" s="19" t="str">
        <f>IF(D3="","N/A",IF(OR(D3&lt;B3),"FAIL","PASS"))</f>
        <v>PASS</v>
      </c>
      <c r="I3">
        <v>0.33622676121599998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8.4115063005599996E-2</v>
      </c>
    </row>
    <row r="3" spans="2:9" x14ac:dyDescent="0.25">
      <c r="B3" s="18">
        <v>0.05</v>
      </c>
      <c r="C3" s="18">
        <v>0.1</v>
      </c>
      <c r="D3" s="1">
        <v>7.6497425446800008E-2</v>
      </c>
      <c r="E3" s="19" t="str">
        <f>IF(D3="","N/A",IF(OR(D3&lt;B3,D3&gt;C3),"FAIL","PASS"))</f>
        <v>PASS</v>
      </c>
      <c r="H3" t="s">
        <v>39</v>
      </c>
      <c r="I3">
        <v>7.6439052745200006E-2</v>
      </c>
    </row>
    <row r="4" spans="2:9" x14ac:dyDescent="0.25">
      <c r="H4" t="s">
        <v>40</v>
      </c>
      <c r="I4">
        <v>6.9842937464399998E-2</v>
      </c>
    </row>
    <row r="5" spans="2:9" x14ac:dyDescent="0.25">
      <c r="H5" t="s">
        <v>41</v>
      </c>
      <c r="I5">
        <v>7.5563462221200001E-2</v>
      </c>
    </row>
    <row r="6" spans="2:9" x14ac:dyDescent="0.25">
      <c r="H6" t="s">
        <v>42</v>
      </c>
      <c r="I6">
        <v>7.6526611797599994E-2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201.7944294312</v>
      </c>
      <c r="J2">
        <v>85.399262440800001</v>
      </c>
      <c r="K2">
        <v>184.37017800360002</v>
      </c>
      <c r="L2">
        <v>73.549604016000004</v>
      </c>
    </row>
    <row r="3" spans="2:12" x14ac:dyDescent="0.25">
      <c r="B3" s="18">
        <v>50</v>
      </c>
      <c r="C3" s="18"/>
      <c r="D3" s="1">
        <v>67.566402101999998</v>
      </c>
      <c r="E3" s="19" t="str">
        <f>IF(D3="","N/A",IF(OR(D3&lt;B3),"FAIL","PASS"))</f>
        <v>PASS</v>
      </c>
      <c r="H3" t="s">
        <v>39</v>
      </c>
      <c r="I3">
        <v>183.61133288280001</v>
      </c>
      <c r="J3">
        <v>79.182569720399997</v>
      </c>
      <c r="K3">
        <v>175.7310181668</v>
      </c>
      <c r="L3">
        <v>74.921362503599994</v>
      </c>
    </row>
    <row r="4" spans="2:12" x14ac:dyDescent="0.25">
      <c r="H4" t="s">
        <v>40</v>
      </c>
      <c r="I4">
        <v>167.76314439839999</v>
      </c>
      <c r="J4">
        <v>75.534275870399995</v>
      </c>
      <c r="K4">
        <v>166.5665040156</v>
      </c>
      <c r="L4">
        <v>71.944354722</v>
      </c>
    </row>
    <row r="5" spans="2:12" x14ac:dyDescent="0.25">
      <c r="H5" t="s">
        <v>41</v>
      </c>
      <c r="I5">
        <v>180.92618860919998</v>
      </c>
      <c r="J5">
        <v>86.683461875999996</v>
      </c>
      <c r="K5">
        <v>169.28083463999999</v>
      </c>
      <c r="L5">
        <v>67.683147505199997</v>
      </c>
    </row>
    <row r="6" spans="2:12" x14ac:dyDescent="0.25">
      <c r="H6" t="s">
        <v>42</v>
      </c>
      <c r="I6">
        <v>184.63285516080001</v>
      </c>
      <c r="J6">
        <v>84.757162723199997</v>
      </c>
      <c r="K6">
        <v>172.69563768360001</v>
      </c>
      <c r="L6">
        <v>67.566402101999998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201.38582051999998</v>
      </c>
      <c r="J2">
        <v>85.399262440800001</v>
      </c>
      <c r="K2">
        <v>184.22424624960001</v>
      </c>
      <c r="L2">
        <v>73.578790366799993</v>
      </c>
    </row>
    <row r="3" spans="2:12" x14ac:dyDescent="0.25">
      <c r="B3" s="18">
        <v>20</v>
      </c>
      <c r="C3" s="18"/>
      <c r="D3" s="1">
        <v>90.546875000000014</v>
      </c>
      <c r="E3" s="19" t="str">
        <f>IF(D3="","N/A",IF(OR(D3&lt;B3),"FAIL","PASS"))</f>
        <v>PASS</v>
      </c>
      <c r="G3" t="s">
        <v>38</v>
      </c>
      <c r="H3" t="s">
        <v>27</v>
      </c>
      <c r="I3">
        <v>0.33651862472400002</v>
      </c>
      <c r="J3">
        <v>0.384676103544</v>
      </c>
      <c r="K3">
        <v>0.36220261342800003</v>
      </c>
      <c r="L3">
        <v>0.7807348838999999</v>
      </c>
    </row>
    <row r="4" spans="2:12" x14ac:dyDescent="0.25">
      <c r="G4" t="s">
        <v>39</v>
      </c>
      <c r="H4" t="s">
        <v>26</v>
      </c>
      <c r="I4">
        <v>183.2610966732</v>
      </c>
      <c r="J4">
        <v>79.211756071199986</v>
      </c>
      <c r="K4">
        <v>175.5850864128</v>
      </c>
      <c r="L4">
        <v>74.950548854399997</v>
      </c>
    </row>
    <row r="5" spans="2:12" x14ac:dyDescent="0.25">
      <c r="G5" t="s">
        <v>39</v>
      </c>
      <c r="H5" t="s">
        <v>27</v>
      </c>
      <c r="I5">
        <v>0.29361468904799998</v>
      </c>
      <c r="J5">
        <v>0.34790130153599996</v>
      </c>
      <c r="K5">
        <v>0.31492072513199998</v>
      </c>
      <c r="L5">
        <v>0.79707924034799993</v>
      </c>
    </row>
    <row r="6" spans="2:12" x14ac:dyDescent="0.25">
      <c r="G6" t="s">
        <v>40</v>
      </c>
      <c r="H6" t="s">
        <v>26</v>
      </c>
      <c r="I6">
        <v>167.52965359199999</v>
      </c>
      <c r="J6">
        <v>75.592648572000002</v>
      </c>
      <c r="K6">
        <v>166.508131314</v>
      </c>
      <c r="L6">
        <v>72.002727423599993</v>
      </c>
    </row>
    <row r="7" spans="2:12" x14ac:dyDescent="0.25">
      <c r="G7" t="s">
        <v>40</v>
      </c>
      <c r="H7" t="s">
        <v>27</v>
      </c>
      <c r="I7">
        <v>0.30178686727199999</v>
      </c>
      <c r="J7">
        <v>0.335934897708</v>
      </c>
      <c r="K7">
        <v>0.32426035738799996</v>
      </c>
      <c r="L7">
        <v>0.74921362503600009</v>
      </c>
    </row>
    <row r="8" spans="2:12" x14ac:dyDescent="0.25">
      <c r="G8" t="s">
        <v>41</v>
      </c>
      <c r="H8" t="s">
        <v>26</v>
      </c>
      <c r="I8">
        <v>180.75107050439999</v>
      </c>
      <c r="J8">
        <v>86.654275525199992</v>
      </c>
      <c r="K8">
        <v>169.22246193839999</v>
      </c>
      <c r="L8">
        <v>67.653961154400008</v>
      </c>
    </row>
    <row r="9" spans="2:12" x14ac:dyDescent="0.25">
      <c r="G9" t="s">
        <v>41</v>
      </c>
      <c r="H9" t="s">
        <v>27</v>
      </c>
      <c r="I9">
        <v>0.2459241918408</v>
      </c>
      <c r="J9">
        <v>0.37387715374799996</v>
      </c>
      <c r="K9">
        <v>0.27534403344719999</v>
      </c>
      <c r="L9">
        <v>0.74717058047999996</v>
      </c>
    </row>
    <row r="10" spans="2:12" x14ac:dyDescent="0.25">
      <c r="G10" t="s">
        <v>42</v>
      </c>
      <c r="H10" t="s">
        <v>26</v>
      </c>
      <c r="I10">
        <v>184.51610975760002</v>
      </c>
      <c r="J10">
        <v>84.815535424800004</v>
      </c>
      <c r="K10">
        <v>172.75401038519999</v>
      </c>
      <c r="L10">
        <v>67.595588452800001</v>
      </c>
    </row>
    <row r="11" spans="2:12" x14ac:dyDescent="0.25">
      <c r="G11" t="s">
        <v>42</v>
      </c>
      <c r="H11" t="s">
        <v>27</v>
      </c>
      <c r="I11">
        <v>0.33943725980400002</v>
      </c>
      <c r="J11">
        <v>0.38671914809999997</v>
      </c>
      <c r="K11">
        <v>0.34644198399600001</v>
      </c>
      <c r="L11">
        <v>0.72323777282400004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7.6672543551599998E-2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0.1342280273292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0.16531149093120001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0.21568713241199999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0.27595694681400001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0.33038949105599996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0.42466140414000003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0.54724407750000004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0.69988869218400007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0.89135115343199989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1.1441049513599999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1.4546477238719999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1.8603379999919998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2.3661374593559996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3.0032754973199998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3.8467610354399997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4.8857951239199995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6.2546349764400002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7.9824669438000004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10.089721471559999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12.86826206772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16.070004750479999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21.338141069879999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28.135642171200001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34.936061907599999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39.051337370400006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51.484722811200001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66.282202666800003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83.268658832400007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105.82970800080001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134.69500894199999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183.61133288280001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2023-09-18T14:36:52Z</dcterms:modified>
</cp:coreProperties>
</file>