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C4BE9EB9-6B9A-40DA-9B93-944C29A5DAA7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<sst xmlns="http://schemas.openxmlformats.org/spreadsheetml/2006/main" count="171" uniqueCount="101">
  <si>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</si>
  <si>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</si>
  <si>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</si>
  <si>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</si>
  <si>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</si>
  <si>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</si>
  <si>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</si>
  <si>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</si>
  <si>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</si>
  <si>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</si>
  <si>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</si>
  <si>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</si>
  <si>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</si>
  <si>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</si>
  <si>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</si>
  <si>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</si>
  <si>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</si>
  <si>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</si>
  <si>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</si>
  <si>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</si>
  <si>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</si>
  <si>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</si>
  <si>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</si>
  <si>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</si>
  <si>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</si>
  <si>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</si>
  <si>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</si>
  <si>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</si>
  <si>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</si>
  <si>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</si>
  <si>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</si>
  <si>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</si>
  <si>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</si>
  <si>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</si>
  <si>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</si>
  <si>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</si>
  <si>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</si>
  <si>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</si>
  <si>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</si>
  <si>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</si>
  <si>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</si>
  <si>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</si>
  <si>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</si>
  <si>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</si>
  <si>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</si>
  <si>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</si>
  <si>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</si>
  <si>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</si>
  <si>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</si>
  <si>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</si>
  <si>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</si>
  <si>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</si>
  <si>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</si>
  <si>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</si>
  <si>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</si>
  <si>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</si>
  <si>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</si>
  <si>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</si>
  <si>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</si>
  <si>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</si>
  <si>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</si>
  <si>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</si>
  <si>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</si>
  <si>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</si>
  <si>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</si>
  <si>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</si>
  <si>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</si>
  <si>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</si>
  <si>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</si>
  <si>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</si>
  <si>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</si>
  <si>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</si>
  <si>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</si>
  <si>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</si>
  <si>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</si>
  <si>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</si>
  <si>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</si>
  <si>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</si>
  <si>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</si>
  <si>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</si>
  <si>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</si>
  <si>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</si>
  <si>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</si>
  <si>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</si>
  <si>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</si>
  <si>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</si>
  <si>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</si>
  <si>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</si>
  <si>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</si>
  <si>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</si>
  <si>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</si>
  <si>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</si>
  <si>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</si>
  <si>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</si>
  <si>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</si>
  <si>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</si>
  <si>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</si>
  <si>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</si>
  <si>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</si>
  <si>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</si>
  <si>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S23206902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</si>
</sst>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177.7156900212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0.17299786219371827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810.45912104100182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0.17249999999999999</v>
      </c>
      <c r="E15" s="20">
        <f>ChromaticityCoordinates!G4</f>
        <v>0.49590000000000001</v>
      </c>
      <c r="F15" s="20" t="s">
        <v>49</v>
      </c>
      <c r="H15" s="26">
        <f>ChromaticityCoordinates!H4</f>
        <v>1.556470365924134E-2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0.45219999999999999</v>
      </c>
      <c r="E16" s="20">
        <f>ChromaticityCoordinates!G5</f>
        <v>0.52829999999999999</v>
      </c>
      <c r="F16" s="20" t="s">
        <v>49</v>
      </c>
      <c r="H16" s="26">
        <f>ChromaticityCoordinates!H5</f>
        <v>1.2369316876852695E-3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0.1225</v>
      </c>
      <c r="E17" s="20">
        <f>ChromaticityCoordinates!G6</f>
        <v>0.56130000000000002</v>
      </c>
      <c r="F17" s="20" t="s">
        <v>49</v>
      </c>
      <c r="H17" s="26">
        <f>ChromaticityCoordinates!H6</f>
        <v>1.0523307464861032E-2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0.1196</v>
      </c>
      <c r="E18" s="20">
        <f>ChromaticityCoordinates!G7</f>
        <v>0.30099999999999999</v>
      </c>
      <c r="F18" s="20" t="s">
        <v>49</v>
      </c>
      <c r="H18" s="26">
        <f>ChromaticityCoordinates!H7</f>
        <v>1.8318296864064644E-2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7.3590464907119985E-2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60.182255349599998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83.058009988474822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7.4629498995599994E-2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0.13052136077759999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0.16131296087159999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0.210579521022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0.26936083153320001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0.34877689206000001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0.42028345151999996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0.54082308032399995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0.69288396799200003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0.8820115211759999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1.131554820516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1.4365521863759998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1.8445773705600002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2.3530036014959999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2.9857636868399999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3.81173741448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4.88287648884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6.1933436397599992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7.9912228490399997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10.107233282040001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12.74859802944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16.34727508308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20.95288123932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26.034224913599999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31.404513460799997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42.903935675999996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52.477058738400004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66.749184279600001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83.881572199199994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107.7851935044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137.64283037280001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180.69269780280001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0.17249999999999999</v>
      </c>
      <c r="G4" s="4">
        <v>0.49590000000000001</v>
      </c>
      <c r="H4" s="3">
        <f>IF(OR((F4=""),(G4="")),"",SQRT((F4-C4)^2+(G4-D4)^2))</f>
        <v>1.556470365924134E-2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-4.500000000000004E-3</v>
      </c>
      <c r="O4" s="3">
        <f>IF(G4="","",G4-D4)</f>
        <v>1.4900000000000024E-2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0.45219999999999999</v>
      </c>
      <c r="G5" s="4">
        <v>0.52829999999999999</v>
      </c>
      <c r="H5" s="3">
        <f t="shared" ref="H5:H7" si="0">IF(OR((F5=""),(G5="")),"",SQRT((F5-C5)^2+(G5-D5)^2))</f>
        <v>1.2369316876852695E-3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1.1999999999999789E-3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0.1225</v>
      </c>
      <c r="G6" s="4">
        <v>0.56130000000000002</v>
      </c>
      <c r="H6" s="3">
        <f t="shared" si="0"/>
        <v>1.0523307464861032E-2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1.0499999999999995E-2</v>
      </c>
      <c r="O6" s="3">
        <f t="shared" ref="O6:O7" si="6">IF(G6="","",G6-D6)</f>
        <v>-7.0000000000003393E-4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0.1196</v>
      </c>
      <c r="G7" s="3">
        <v>0.30099999999999999</v>
      </c>
      <c r="H7" s="3">
        <f t="shared" si="0"/>
        <v>1.8318296864064644E-2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-3.4000000000000002E-3</v>
      </c>
      <c r="O7" s="3">
        <f t="shared" si="6"/>
        <v>1.8000000000000016E-2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192.60072892919999</v>
      </c>
      <c r="F3" s="8"/>
    </row>
    <row r="4" spans="2:6" x14ac:dyDescent="0.25">
      <c r="B4" s="1" t="s">
        <v>39</v>
      </c>
      <c r="C4" s="18"/>
      <c r="D4" s="18"/>
      <c r="E4" s="1">
        <v>170.01049341000001</v>
      </c>
      <c r="F4" s="8"/>
    </row>
    <row r="5" spans="2:6" x14ac:dyDescent="0.25">
      <c r="B5" s="1" t="s">
        <v>40</v>
      </c>
      <c r="C5" s="18"/>
      <c r="D5" s="18"/>
      <c r="E5" s="1">
        <v>161.8091288352</v>
      </c>
      <c r="F5" s="8"/>
    </row>
    <row r="6" spans="2:6" x14ac:dyDescent="0.25">
      <c r="B6" s="1" t="s">
        <v>41</v>
      </c>
      <c r="C6" s="18"/>
      <c r="D6" s="18"/>
      <c r="E6" s="1">
        <v>182.38550614919998</v>
      </c>
      <c r="F6" s="8"/>
    </row>
    <row r="7" spans="2:6" x14ac:dyDescent="0.25">
      <c r="B7" s="1" t="s">
        <v>42</v>
      </c>
      <c r="C7" s="18"/>
      <c r="D7" s="18"/>
      <c r="E7" s="1">
        <v>180.809443206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79" sqref="D7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9.3221204455200005E-2</v>
      </c>
      <c r="D4">
        <v>0</v>
      </c>
    </row>
    <row r="5" spans="2:4" x14ac:dyDescent="0.25">
      <c r="B5">
        <v>2</v>
      </c>
      <c r="C5">
        <v>4.24369540632E-2</v>
      </c>
      <c r="D5">
        <v>0</v>
      </c>
    </row>
    <row r="6" spans="2:4" x14ac:dyDescent="0.25">
      <c r="B6">
        <v>3</v>
      </c>
      <c r="C6">
        <v>6.7945824662399998E-2</v>
      </c>
      <c r="D6">
        <v>0</v>
      </c>
    </row>
    <row r="7" spans="2:4" x14ac:dyDescent="0.25">
      <c r="B7">
        <v>4</v>
      </c>
      <c r="C7">
        <v>8.0671073611199989E-2</v>
      </c>
      <c r="D7">
        <v>0</v>
      </c>
    </row>
    <row r="8" spans="2:4" x14ac:dyDescent="0.25">
      <c r="B8">
        <v>5</v>
      </c>
      <c r="C8">
        <v>7.4279262786E-2</v>
      </c>
      <c r="D8">
        <v>0</v>
      </c>
    </row>
    <row r="9" spans="2:4" x14ac:dyDescent="0.25">
      <c r="B9">
        <v>6</v>
      </c>
      <c r="C9">
        <v>7.4250076435199999E-2</v>
      </c>
      <c r="D9">
        <v>0</v>
      </c>
    </row>
    <row r="10" spans="2:4" x14ac:dyDescent="0.25">
      <c r="B10">
        <v>7</v>
      </c>
      <c r="C10">
        <v>0.10451632221479999</v>
      </c>
      <c r="D10">
        <v>0</v>
      </c>
    </row>
    <row r="11" spans="2:4" x14ac:dyDescent="0.25">
      <c r="B11">
        <v>8</v>
      </c>
      <c r="C11">
        <v>0.13034624267279998</v>
      </c>
      <c r="D11">
        <v>0</v>
      </c>
    </row>
    <row r="12" spans="2:4" x14ac:dyDescent="0.25">
      <c r="B12">
        <v>9</v>
      </c>
      <c r="C12">
        <v>0.13034624267279998</v>
      </c>
      <c r="D12">
        <v>0</v>
      </c>
    </row>
    <row r="13" spans="2:4" x14ac:dyDescent="0.25">
      <c r="B13">
        <v>10</v>
      </c>
      <c r="C13">
        <v>0.17094445663559998</v>
      </c>
      <c r="D13">
        <v>0</v>
      </c>
    </row>
    <row r="14" spans="2:4" x14ac:dyDescent="0.25">
      <c r="B14">
        <v>11</v>
      </c>
      <c r="C14">
        <v>0.16134214722239998</v>
      </c>
      <c r="D14">
        <v>0</v>
      </c>
    </row>
    <row r="15" spans="2:4" x14ac:dyDescent="0.25">
      <c r="B15">
        <v>12</v>
      </c>
      <c r="C15">
        <v>0.16131296087159999</v>
      </c>
      <c r="D15">
        <v>0</v>
      </c>
    </row>
    <row r="16" spans="2:4" x14ac:dyDescent="0.25">
      <c r="B16">
        <v>13</v>
      </c>
      <c r="C16">
        <v>0.21072545277599999</v>
      </c>
      <c r="D16">
        <v>0</v>
      </c>
    </row>
    <row r="17" spans="2:4" x14ac:dyDescent="0.25">
      <c r="B17">
        <v>14</v>
      </c>
      <c r="C17">
        <v>0.2109589435824</v>
      </c>
      <c r="D17">
        <v>0</v>
      </c>
    </row>
    <row r="18" spans="2:4" x14ac:dyDescent="0.25">
      <c r="B18">
        <v>15</v>
      </c>
      <c r="C18">
        <v>0.26994455854920002</v>
      </c>
      <c r="D18">
        <v>0</v>
      </c>
    </row>
    <row r="19" spans="2:4" x14ac:dyDescent="0.25">
      <c r="B19">
        <v>16</v>
      </c>
      <c r="C19">
        <v>0.26997374490000003</v>
      </c>
      <c r="D19">
        <v>0</v>
      </c>
    </row>
    <row r="20" spans="2:4" x14ac:dyDescent="0.25">
      <c r="B20">
        <v>17</v>
      </c>
      <c r="C20">
        <v>0.34906875556799999</v>
      </c>
      <c r="D20">
        <v>0</v>
      </c>
    </row>
    <row r="21" spans="2:4" x14ac:dyDescent="0.25">
      <c r="B21">
        <v>18</v>
      </c>
      <c r="C21">
        <v>0.34936061907600002</v>
      </c>
      <c r="D21">
        <v>0</v>
      </c>
    </row>
    <row r="22" spans="2:4" x14ac:dyDescent="0.25">
      <c r="B22">
        <v>19</v>
      </c>
      <c r="C22">
        <v>0.44976166582799998</v>
      </c>
      <c r="D22">
        <v>0</v>
      </c>
    </row>
    <row r="23" spans="2:4" x14ac:dyDescent="0.25">
      <c r="B23">
        <v>20</v>
      </c>
      <c r="C23">
        <v>0.420575315028</v>
      </c>
      <c r="D23">
        <v>0</v>
      </c>
    </row>
    <row r="24" spans="2:4" x14ac:dyDescent="0.25">
      <c r="B24">
        <v>21</v>
      </c>
      <c r="C24">
        <v>0.42028345151999996</v>
      </c>
      <c r="D24">
        <v>0</v>
      </c>
    </row>
    <row r="25" spans="2:4" x14ac:dyDescent="0.25">
      <c r="B25">
        <v>22</v>
      </c>
      <c r="C25">
        <v>0.54228239786400001</v>
      </c>
      <c r="D25">
        <v>0</v>
      </c>
    </row>
    <row r="26" spans="2:4" x14ac:dyDescent="0.25">
      <c r="B26">
        <v>23</v>
      </c>
      <c r="C26">
        <v>0.54228239786400001</v>
      </c>
      <c r="D26">
        <v>0</v>
      </c>
    </row>
    <row r="27" spans="2:4" x14ac:dyDescent="0.25">
      <c r="B27">
        <v>24</v>
      </c>
      <c r="C27">
        <v>0.6946351490399999</v>
      </c>
      <c r="D27">
        <v>0</v>
      </c>
    </row>
    <row r="28" spans="2:4" x14ac:dyDescent="0.25">
      <c r="B28">
        <v>25</v>
      </c>
      <c r="C28">
        <v>0.69375955851599991</v>
      </c>
      <c r="D28">
        <v>0</v>
      </c>
    </row>
    <row r="29" spans="2:4" x14ac:dyDescent="0.25">
      <c r="B29">
        <v>26</v>
      </c>
      <c r="C29">
        <v>0.88171965766799998</v>
      </c>
      <c r="D29">
        <v>0</v>
      </c>
    </row>
    <row r="30" spans="2:4" x14ac:dyDescent="0.25">
      <c r="B30">
        <v>27</v>
      </c>
      <c r="C30">
        <v>0.88347083871600007</v>
      </c>
      <c r="D30">
        <v>0</v>
      </c>
    </row>
    <row r="31" spans="2:4" x14ac:dyDescent="0.25">
      <c r="B31">
        <v>28</v>
      </c>
      <c r="C31">
        <v>1.1350571826119999</v>
      </c>
      <c r="D31">
        <v>0</v>
      </c>
    </row>
    <row r="32" spans="2:4" x14ac:dyDescent="0.25">
      <c r="B32">
        <v>29</v>
      </c>
      <c r="C32">
        <v>1.13534904612</v>
      </c>
      <c r="D32">
        <v>0</v>
      </c>
    </row>
    <row r="33" spans="2:4" x14ac:dyDescent="0.25">
      <c r="B33">
        <v>30</v>
      </c>
      <c r="C33">
        <v>1.44618368214</v>
      </c>
      <c r="D33">
        <v>0</v>
      </c>
    </row>
    <row r="34" spans="2:4" x14ac:dyDescent="0.25">
      <c r="B34">
        <v>31</v>
      </c>
      <c r="C34">
        <v>1.447351136172</v>
      </c>
      <c r="D34">
        <v>0</v>
      </c>
    </row>
    <row r="35" spans="2:4" x14ac:dyDescent="0.25">
      <c r="B35">
        <v>32</v>
      </c>
      <c r="C35">
        <v>1.8515820947520001</v>
      </c>
      <c r="D35">
        <v>0</v>
      </c>
    </row>
    <row r="36" spans="2:4" x14ac:dyDescent="0.25">
      <c r="B36">
        <v>33</v>
      </c>
      <c r="C36">
        <v>1.8439936435439999</v>
      </c>
      <c r="D36">
        <v>0</v>
      </c>
    </row>
    <row r="37" spans="2:4" x14ac:dyDescent="0.25">
      <c r="B37">
        <v>34</v>
      </c>
      <c r="C37">
        <v>2.3573815541159999</v>
      </c>
      <c r="D37">
        <v>0</v>
      </c>
    </row>
    <row r="38" spans="2:4" x14ac:dyDescent="0.25">
      <c r="B38">
        <v>35</v>
      </c>
      <c r="C38">
        <v>2.3567978270999999</v>
      </c>
      <c r="D38">
        <v>0</v>
      </c>
    </row>
    <row r="39" spans="2:4" x14ac:dyDescent="0.25">
      <c r="B39">
        <v>36</v>
      </c>
      <c r="C39">
        <v>2.9945195920800001</v>
      </c>
      <c r="D39">
        <v>0</v>
      </c>
    </row>
    <row r="40" spans="2:4" x14ac:dyDescent="0.25">
      <c r="B40">
        <v>37</v>
      </c>
      <c r="C40">
        <v>2.98284505176</v>
      </c>
      <c r="D40">
        <v>0</v>
      </c>
    </row>
    <row r="41" spans="2:4" x14ac:dyDescent="0.25">
      <c r="B41">
        <v>38</v>
      </c>
      <c r="C41">
        <v>3.8234119547999996</v>
      </c>
      <c r="D41">
        <v>0</v>
      </c>
    </row>
    <row r="42" spans="2:4" x14ac:dyDescent="0.25">
      <c r="B42">
        <v>39</v>
      </c>
      <c r="C42">
        <v>3.8496796705199996</v>
      </c>
      <c r="D42">
        <v>0</v>
      </c>
    </row>
    <row r="43" spans="2:4" x14ac:dyDescent="0.25">
      <c r="B43">
        <v>40</v>
      </c>
      <c r="C43">
        <v>4.8274224223199997</v>
      </c>
      <c r="D43">
        <v>0</v>
      </c>
    </row>
    <row r="44" spans="2:4" x14ac:dyDescent="0.25">
      <c r="B44">
        <v>41</v>
      </c>
      <c r="C44">
        <v>4.8215851521599999</v>
      </c>
      <c r="D44">
        <v>0</v>
      </c>
    </row>
    <row r="45" spans="2:4" x14ac:dyDescent="0.25">
      <c r="B45">
        <v>42</v>
      </c>
      <c r="C45">
        <v>6.1437268433999996</v>
      </c>
      <c r="D45">
        <v>0</v>
      </c>
    </row>
    <row r="46" spans="2:4" x14ac:dyDescent="0.25">
      <c r="B46">
        <v>43</v>
      </c>
      <c r="C46">
        <v>6.2663095167599998</v>
      </c>
      <c r="D46">
        <v>0</v>
      </c>
    </row>
    <row r="47" spans="2:4" x14ac:dyDescent="0.25">
      <c r="B47">
        <v>44</v>
      </c>
      <c r="C47">
        <v>7.8336165547199998</v>
      </c>
      <c r="D47">
        <v>0</v>
      </c>
    </row>
    <row r="48" spans="2:4" x14ac:dyDescent="0.25">
      <c r="B48">
        <v>45</v>
      </c>
      <c r="C48">
        <v>7.8452910950399994</v>
      </c>
      <c r="D48">
        <v>0</v>
      </c>
    </row>
    <row r="49" spans="2:4" x14ac:dyDescent="0.25">
      <c r="B49">
        <v>46</v>
      </c>
      <c r="C49">
        <v>9.9029288264400002</v>
      </c>
      <c r="D49">
        <v>0</v>
      </c>
    </row>
    <row r="50" spans="2:4" x14ac:dyDescent="0.25">
      <c r="B50">
        <v>47</v>
      </c>
      <c r="C50">
        <v>10.19187369936</v>
      </c>
      <c r="D50">
        <v>0</v>
      </c>
    </row>
    <row r="51" spans="2:4" x14ac:dyDescent="0.25">
      <c r="B51">
        <v>48</v>
      </c>
      <c r="C51">
        <v>12.77778438024</v>
      </c>
      <c r="D51">
        <v>0</v>
      </c>
    </row>
    <row r="52" spans="2:4" x14ac:dyDescent="0.25">
      <c r="B52">
        <v>49</v>
      </c>
      <c r="C52">
        <v>12.90328568868</v>
      </c>
      <c r="D52">
        <v>0</v>
      </c>
    </row>
    <row r="53" spans="2:4" x14ac:dyDescent="0.25">
      <c r="B53">
        <v>50</v>
      </c>
      <c r="C53">
        <v>15.98828296824</v>
      </c>
      <c r="D53">
        <v>0</v>
      </c>
    </row>
    <row r="54" spans="2:4" x14ac:dyDescent="0.25">
      <c r="B54">
        <v>51</v>
      </c>
      <c r="C54">
        <v>15.967852522679999</v>
      </c>
      <c r="D54">
        <v>0</v>
      </c>
    </row>
    <row r="55" spans="2:4" x14ac:dyDescent="0.25">
      <c r="B55">
        <v>52</v>
      </c>
      <c r="C55">
        <v>20.94996260424</v>
      </c>
      <c r="D55">
        <v>0</v>
      </c>
    </row>
    <row r="56" spans="2:4" x14ac:dyDescent="0.25">
      <c r="B56">
        <v>53</v>
      </c>
      <c r="C56">
        <v>21.005416670759999</v>
      </c>
      <c r="D56">
        <v>0</v>
      </c>
    </row>
    <row r="57" spans="2:4" x14ac:dyDescent="0.25">
      <c r="B57">
        <v>54</v>
      </c>
      <c r="C57">
        <v>27.0119676654</v>
      </c>
      <c r="D57">
        <v>0</v>
      </c>
    </row>
    <row r="58" spans="2:4" x14ac:dyDescent="0.25">
      <c r="B58">
        <v>55</v>
      </c>
      <c r="C58">
        <v>27.017804935559997</v>
      </c>
      <c r="D58">
        <v>0</v>
      </c>
    </row>
    <row r="59" spans="2:4" x14ac:dyDescent="0.25">
      <c r="B59">
        <v>56</v>
      </c>
      <c r="C59">
        <v>12.961658390279998</v>
      </c>
      <c r="D59">
        <v>0</v>
      </c>
    </row>
    <row r="60" spans="2:4" x14ac:dyDescent="0.25">
      <c r="B60">
        <v>57</v>
      </c>
      <c r="C60">
        <v>19.341794675159999</v>
      </c>
      <c r="D60">
        <v>0</v>
      </c>
    </row>
    <row r="61" spans="2:4" x14ac:dyDescent="0.25">
      <c r="B61">
        <v>58</v>
      </c>
      <c r="C61">
        <v>22.543537357919998</v>
      </c>
      <c r="D61">
        <v>0</v>
      </c>
    </row>
    <row r="62" spans="2:4" x14ac:dyDescent="0.25">
      <c r="B62">
        <v>59</v>
      </c>
      <c r="C62">
        <v>24.207159353519998</v>
      </c>
      <c r="D62">
        <v>0</v>
      </c>
    </row>
    <row r="63" spans="2:4" x14ac:dyDescent="0.25">
      <c r="B63">
        <v>60</v>
      </c>
      <c r="C63">
        <v>26.054655359159998</v>
      </c>
      <c r="D63">
        <v>0</v>
      </c>
    </row>
    <row r="64" spans="2:4" x14ac:dyDescent="0.25">
      <c r="B64">
        <v>61</v>
      </c>
      <c r="C64">
        <v>24.40562653896</v>
      </c>
      <c r="D64">
        <v>0</v>
      </c>
    </row>
    <row r="65" spans="2:4" x14ac:dyDescent="0.25">
      <c r="B65">
        <v>62</v>
      </c>
      <c r="C65">
        <v>31.754749670399999</v>
      </c>
      <c r="D65">
        <v>0</v>
      </c>
    </row>
    <row r="66" spans="2:4" x14ac:dyDescent="0.25">
      <c r="B66">
        <v>63</v>
      </c>
      <c r="C66">
        <v>32.863831000799998</v>
      </c>
      <c r="D66">
        <v>0</v>
      </c>
    </row>
    <row r="67" spans="2:4" x14ac:dyDescent="0.25">
      <c r="B67">
        <v>64</v>
      </c>
      <c r="C67">
        <v>41.9699724504</v>
      </c>
      <c r="D67">
        <v>0</v>
      </c>
    </row>
    <row r="68" spans="2:4" x14ac:dyDescent="0.25">
      <c r="B68">
        <v>65</v>
      </c>
      <c r="C68">
        <v>42.758003922</v>
      </c>
      <c r="D68">
        <v>0</v>
      </c>
    </row>
    <row r="69" spans="2:4" x14ac:dyDescent="0.25">
      <c r="B69">
        <v>66</v>
      </c>
      <c r="C69">
        <v>52.418686036799997</v>
      </c>
      <c r="D69">
        <v>0</v>
      </c>
    </row>
    <row r="70" spans="2:4" x14ac:dyDescent="0.25">
      <c r="B70">
        <v>67</v>
      </c>
      <c r="C70">
        <v>52.593804141599996</v>
      </c>
      <c r="D70">
        <v>0</v>
      </c>
    </row>
    <row r="71" spans="2:4" x14ac:dyDescent="0.25">
      <c r="B71">
        <v>68</v>
      </c>
      <c r="C71">
        <v>66.836743331999998</v>
      </c>
      <c r="D71">
        <v>0</v>
      </c>
    </row>
    <row r="72" spans="2:4" x14ac:dyDescent="0.25">
      <c r="B72">
        <v>69</v>
      </c>
      <c r="C72">
        <v>66.632438876400002</v>
      </c>
      <c r="D72">
        <v>0</v>
      </c>
    </row>
    <row r="73" spans="2:4" x14ac:dyDescent="0.25">
      <c r="B73">
        <v>70</v>
      </c>
      <c r="C73">
        <v>85.311703388400005</v>
      </c>
      <c r="D73">
        <v>0</v>
      </c>
    </row>
    <row r="74" spans="2:4" x14ac:dyDescent="0.25">
      <c r="B74">
        <v>71</v>
      </c>
      <c r="C74">
        <v>85.224144335999995</v>
      </c>
      <c r="D74">
        <v>0</v>
      </c>
    </row>
    <row r="75" spans="2:4" x14ac:dyDescent="0.25">
      <c r="B75">
        <v>72</v>
      </c>
      <c r="C75">
        <v>107.96031160919999</v>
      </c>
      <c r="D75">
        <v>0</v>
      </c>
    </row>
    <row r="76" spans="2:4" x14ac:dyDescent="0.25">
      <c r="B76">
        <v>73</v>
      </c>
      <c r="C76">
        <v>108.83590213319999</v>
      </c>
      <c r="D76">
        <v>0</v>
      </c>
    </row>
    <row r="77" spans="2:4" x14ac:dyDescent="0.25">
      <c r="B77">
        <v>74</v>
      </c>
      <c r="C77">
        <v>138.08062563480001</v>
      </c>
      <c r="D77">
        <v>0</v>
      </c>
    </row>
    <row r="78" spans="2:4" x14ac:dyDescent="0.25">
      <c r="B78">
        <v>75</v>
      </c>
      <c r="C78">
        <v>138.02225293319998</v>
      </c>
      <c r="D78">
        <v>0</v>
      </c>
    </row>
    <row r="79" spans="2:4" x14ac:dyDescent="0.25">
      <c r="B79">
        <v>76</v>
      </c>
      <c r="C79">
        <v>181.101306714</v>
      </c>
      <c r="D79">
        <v>0</v>
      </c>
    </row>
    <row r="80" spans="2:4" x14ac:dyDescent="0.25">
      <c r="B80">
        <v>77</v>
      </c>
      <c r="C80">
        <v>36.949920112800001</v>
      </c>
      <c r="D80">
        <v>0</v>
      </c>
    </row>
    <row r="81" spans="2:4" x14ac:dyDescent="0.25">
      <c r="B81">
        <v>78</v>
      </c>
      <c r="C81">
        <v>50.842623093599997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192.83421973560002</v>
      </c>
    </row>
    <row r="3" spans="2:9" x14ac:dyDescent="0.25">
      <c r="B3" s="18">
        <v>150</v>
      </c>
      <c r="C3" s="18">
        <v>200</v>
      </c>
      <c r="D3" s="1">
        <v>177.7156900212</v>
      </c>
      <c r="E3" s="19" t="str">
        <f>IF(D3="","N/A",IF(OR(D3&lt;B3,D3&gt;C3),"FAIL","PASS"))</f>
        <v>PASS</v>
      </c>
      <c r="H3" t="s">
        <v>39</v>
      </c>
      <c r="I3">
        <v>170.30235691799999</v>
      </c>
    </row>
    <row r="4" spans="2:9" x14ac:dyDescent="0.25">
      <c r="H4" t="s">
        <v>40</v>
      </c>
      <c r="I4">
        <v>162.13017869399999</v>
      </c>
    </row>
    <row r="5" spans="2:9" x14ac:dyDescent="0.25">
      <c r="H5" t="s">
        <v>41</v>
      </c>
      <c r="I5">
        <v>182.4146925</v>
      </c>
    </row>
    <row r="6" spans="2:9" x14ac:dyDescent="0.25">
      <c r="B6" s="15" t="s">
        <v>23</v>
      </c>
      <c r="H6" t="s">
        <v>42</v>
      </c>
      <c r="I6">
        <v>180.89700225839999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0.17299786219371827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192.68828798160001</v>
      </c>
      <c r="J2" t="s">
        <v>26</v>
      </c>
    </row>
    <row r="3" spans="2:10" x14ac:dyDescent="0.25">
      <c r="B3" s="18">
        <v>100</v>
      </c>
      <c r="C3" s="18"/>
      <c r="D3" s="1">
        <v>810.45912104100182</v>
      </c>
      <c r="E3" s="19" t="str">
        <f>IF(D3="","N/A",IF(OR(D3&lt;B3),"FAIL","PASS"))</f>
        <v>PASS</v>
      </c>
      <c r="I3">
        <v>0.23775201361679998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7.98830421396E-2</v>
      </c>
    </row>
    <row r="3" spans="2:9" x14ac:dyDescent="0.25">
      <c r="B3" s="18">
        <v>0.05</v>
      </c>
      <c r="C3" s="18">
        <v>0.1</v>
      </c>
      <c r="D3" s="1">
        <v>7.3590464907119985E-2</v>
      </c>
      <c r="E3" s="19" t="str">
        <f>IF(D3="","N/A",IF(OR(D3&lt;B3,D3&gt;C3),"FAIL","PASS"))</f>
        <v>PASS</v>
      </c>
      <c r="H3" t="s">
        <v>39</v>
      </c>
      <c r="I3">
        <v>7.071852798839999E-2</v>
      </c>
    </row>
    <row r="4" spans="2:9" x14ac:dyDescent="0.25">
      <c r="H4" t="s">
        <v>40</v>
      </c>
      <c r="I4">
        <v>6.7186979541599995E-2</v>
      </c>
    </row>
    <row r="5" spans="2:9" x14ac:dyDescent="0.25">
      <c r="H5" t="s">
        <v>41</v>
      </c>
      <c r="I5">
        <v>7.5709393975200004E-2</v>
      </c>
    </row>
    <row r="6" spans="2:9" x14ac:dyDescent="0.25">
      <c r="H6" t="s">
        <v>42</v>
      </c>
      <c r="I6">
        <v>7.445438089079999E-2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193.0385241912</v>
      </c>
      <c r="J2">
        <v>74.775430749599991</v>
      </c>
      <c r="K2">
        <v>176.3439315336</v>
      </c>
      <c r="L2">
        <v>65.289866739600001</v>
      </c>
    </row>
    <row r="3" spans="2:12" x14ac:dyDescent="0.25">
      <c r="B3" s="18">
        <v>50</v>
      </c>
      <c r="C3" s="18"/>
      <c r="D3" s="1">
        <v>60.182255349599998</v>
      </c>
      <c r="E3" s="19" t="str">
        <f>IF(D3="","N/A",IF(OR(D3&lt;B3),"FAIL","PASS"))</f>
        <v>PASS</v>
      </c>
      <c r="H3" t="s">
        <v>39</v>
      </c>
      <c r="I3">
        <v>170.59422042599999</v>
      </c>
      <c r="J3">
        <v>69.259210448399998</v>
      </c>
      <c r="K3">
        <v>166.07033605199999</v>
      </c>
      <c r="L3">
        <v>65.435798493599989</v>
      </c>
    </row>
    <row r="4" spans="2:12" x14ac:dyDescent="0.25">
      <c r="H4" t="s">
        <v>40</v>
      </c>
      <c r="I4">
        <v>162.21773774639999</v>
      </c>
      <c r="J4">
        <v>66.778370630400005</v>
      </c>
      <c r="K4">
        <v>160.08713413800001</v>
      </c>
      <c r="L4">
        <v>63.042517728</v>
      </c>
    </row>
    <row r="5" spans="2:12" x14ac:dyDescent="0.25">
      <c r="H5" t="s">
        <v>41</v>
      </c>
      <c r="I5">
        <v>182.3271334476</v>
      </c>
      <c r="J5">
        <v>76.526611797599998</v>
      </c>
      <c r="K5">
        <v>166.799994822</v>
      </c>
      <c r="L5">
        <v>61.087032224400005</v>
      </c>
    </row>
    <row r="6" spans="2:12" x14ac:dyDescent="0.25">
      <c r="H6" t="s">
        <v>42</v>
      </c>
      <c r="I6">
        <v>180.83862955680002</v>
      </c>
      <c r="J6">
        <v>74.425194539999993</v>
      </c>
      <c r="K6">
        <v>167.8798898016</v>
      </c>
      <c r="L6">
        <v>60.182255349599998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192.62991528000001</v>
      </c>
      <c r="J2">
        <v>74.746244398800002</v>
      </c>
      <c r="K2">
        <v>176.08125437639998</v>
      </c>
      <c r="L2">
        <v>65.319053090400004</v>
      </c>
    </row>
    <row r="3" spans="2:12" x14ac:dyDescent="0.25">
      <c r="B3" s="18">
        <v>20</v>
      </c>
      <c r="C3" s="18"/>
      <c r="D3" s="1">
        <v>83.058009988474822</v>
      </c>
      <c r="E3" s="19" t="str">
        <f>IF(D3="","N/A",IF(OR(D3&lt;B3),"FAIL","PASS"))</f>
        <v>PASS</v>
      </c>
      <c r="G3" t="s">
        <v>38</v>
      </c>
      <c r="H3" t="s">
        <v>27</v>
      </c>
      <c r="I3">
        <v>0.23836492698359998</v>
      </c>
      <c r="J3">
        <v>0.314628861624</v>
      </c>
      <c r="K3">
        <v>0.25287054333119996</v>
      </c>
      <c r="L3">
        <v>0.77927556635999995</v>
      </c>
    </row>
    <row r="4" spans="2:12" x14ac:dyDescent="0.25">
      <c r="G4" t="s">
        <v>39</v>
      </c>
      <c r="H4" t="s">
        <v>26</v>
      </c>
      <c r="I4">
        <v>170.2731705672</v>
      </c>
      <c r="J4">
        <v>69.230024097599994</v>
      </c>
      <c r="K4">
        <v>165.86603159639998</v>
      </c>
      <c r="L4">
        <v>65.435798493599989</v>
      </c>
    </row>
    <row r="5" spans="2:12" x14ac:dyDescent="0.25">
      <c r="G5" t="s">
        <v>39</v>
      </c>
      <c r="H5" t="s">
        <v>27</v>
      </c>
      <c r="I5">
        <v>0.2083321720104</v>
      </c>
      <c r="J5">
        <v>0.29180513529840002</v>
      </c>
      <c r="K5">
        <v>0.23346162004920001</v>
      </c>
      <c r="L5">
        <v>0.78773960809199994</v>
      </c>
    </row>
    <row r="6" spans="2:12" x14ac:dyDescent="0.25">
      <c r="G6" t="s">
        <v>40</v>
      </c>
      <c r="H6" t="s">
        <v>26</v>
      </c>
      <c r="I6">
        <v>162.01343329080001</v>
      </c>
      <c r="J6">
        <v>66.778370630400005</v>
      </c>
      <c r="K6">
        <v>160.02876143639998</v>
      </c>
      <c r="L6">
        <v>63.100890429599993</v>
      </c>
    </row>
    <row r="7" spans="2:12" x14ac:dyDescent="0.25">
      <c r="G7" t="s">
        <v>40</v>
      </c>
      <c r="H7" t="s">
        <v>27</v>
      </c>
      <c r="I7">
        <v>0.19105385233679997</v>
      </c>
      <c r="J7">
        <v>0.2733593615928</v>
      </c>
      <c r="K7">
        <v>0.21767180426640001</v>
      </c>
      <c r="L7">
        <v>0.7597207113240001</v>
      </c>
    </row>
    <row r="8" spans="2:12" x14ac:dyDescent="0.25">
      <c r="G8" t="s">
        <v>41</v>
      </c>
      <c r="H8" t="s">
        <v>26</v>
      </c>
      <c r="I8">
        <v>181.9477108872</v>
      </c>
      <c r="J8">
        <v>76.468239096000005</v>
      </c>
      <c r="K8">
        <v>166.44975861239999</v>
      </c>
      <c r="L8">
        <v>61.145404925999998</v>
      </c>
    </row>
    <row r="9" spans="2:12" x14ac:dyDescent="0.25">
      <c r="G9" t="s">
        <v>41</v>
      </c>
      <c r="H9" t="s">
        <v>27</v>
      </c>
      <c r="I9">
        <v>0.25234518901680003</v>
      </c>
      <c r="J9">
        <v>0.32630340194400004</v>
      </c>
      <c r="K9">
        <v>0.25771547756399998</v>
      </c>
      <c r="L9">
        <v>0.72090286476000009</v>
      </c>
    </row>
    <row r="10" spans="2:12" x14ac:dyDescent="0.25">
      <c r="G10" t="s">
        <v>42</v>
      </c>
      <c r="H10" t="s">
        <v>26</v>
      </c>
      <c r="I10">
        <v>180.54676604880001</v>
      </c>
      <c r="J10">
        <v>74.425194539999993</v>
      </c>
      <c r="K10">
        <v>167.6463989952</v>
      </c>
      <c r="L10">
        <v>60.240628051199998</v>
      </c>
    </row>
    <row r="11" spans="2:12" x14ac:dyDescent="0.25">
      <c r="G11" t="s">
        <v>42</v>
      </c>
      <c r="H11" t="s">
        <v>27</v>
      </c>
      <c r="I11">
        <v>0.24166298462399999</v>
      </c>
      <c r="J11">
        <v>0.31258581706799998</v>
      </c>
      <c r="K11">
        <v>0.25088587147680003</v>
      </c>
      <c r="L11">
        <v>0.715357458108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2023-09-19T07:53:13Z</dcterms:modified>
</cp:coreProperties>
</file>