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900C7B61-EED6-4D89-8F63-09F10EBC27C9}" xr6:coauthVersionLast="47" xr6:coauthVersionMax="47" xr10:uidLastSave="{00000000-0000-0000-0000-000000000000}"/>
  <bookViews>
    <workbookView xWindow="2520" yWindow="900" windowWidth="20295" windowHeight="12645" tabRatio="763" firstSheet="5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<sst xmlns="http://schemas.openxmlformats.org/spreadsheetml/2006/main" count="171" uniqueCount="101">
  <si>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</si>
  <si>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</si>
  <si>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</si>
  <si>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</si>
  <si>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</si>
  <si>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</si>
  <si>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</si>
  <si>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</si>
  <si>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</si>
  <si>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</si>
  <si>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</si>
  <si>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</si>
  <si>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</si>
  <si>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</si>
  <si>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</si>
  <si>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</si>
  <si>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</si>
  <si>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</si>
  <si>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</si>
  <si>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</si>
  <si>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</si>
  <si>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</si>
  <si>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</si>
  <si>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</si>
  <si>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</si>
  <si>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</si>
  <si>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</si>
  <si>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</si>
  <si>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</si>
  <si>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</si>
  <si>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</si>
  <si>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</si>
  <si>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</si>
  <si>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</si>
  <si>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</si>
  <si>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</si>
  <si>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</si>
  <si>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</si>
  <si>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</si>
  <si>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</si>
  <si>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</si>
  <si>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</si>
  <si>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</si>
  <si>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</si>
  <si>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</si>
  <si>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</si>
  <si>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</si>
  <si>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</si>
  <si>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</si>
  <si>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</si>
  <si>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</si>
  <si>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</si>
  <si>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</si>
  <si>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</si>
  <si>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</si>
  <si>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</si>
  <si>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</si>
  <si>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</si>
  <si>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</si>
  <si>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</si>
  <si>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</si>
  <si>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</si>
  <si>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</si>
  <si>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</si>
  <si>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</si>
  <si>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</si>
  <si>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</si>
  <si>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</si>
  <si>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</si>
  <si>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</si>
  <si>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</si>
  <si>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</si>
  <si>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</si>
  <si>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</si>
  <si>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</si>
  <si>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</si>
  <si>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</si>
  <si>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</si>
  <si>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</si>
  <si>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</si>
  <si>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</si>
  <si>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</si>
  <si>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</si>
  <si>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</si>
  <si>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</si>
  <si>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</si>
  <si>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</si>
  <si>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</si>
  <si>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</si>
  <si>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</si>
  <si>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</si>
  <si>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</si>
  <si>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</si>
  <si>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</si>
  <si>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</si>
  <si>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</si>
  <si>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</si>
  <si>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</si>
  <si>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</si>
  <si>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</si>
  <si>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S23239326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</si>
</sst>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173.07506024399999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0.18206225354476049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690.89363510785256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0.17269999999999999</v>
      </c>
      <c r="E15" s="20">
        <f>ChromaticityCoordinates!G4</f>
        <v>0.49630000000000002</v>
      </c>
      <c r="F15" s="20" t="s">
        <v>49</v>
      </c>
      <c r="H15" s="26">
        <f>ChromaticityCoordinates!H4</f>
        <v>1.5892765649816933E-2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0.45300000000000001</v>
      </c>
      <c r="E16" s="20">
        <f>ChromaticityCoordinates!G5</f>
        <v>0.5282</v>
      </c>
      <c r="F16" s="20" t="s">
        <v>49</v>
      </c>
      <c r="H16" s="26">
        <f>ChromaticityCoordinates!H5</f>
        <v>2.0099751242241776E-3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</v>
      </c>
      <c r="E17" s="20">
        <f>ChromaticityCoordinates!G6</f>
        <v>0.56179999999999997</v>
      </c>
      <c r="F17" s="20" t="s">
        <v>49</v>
      </c>
      <c r="H17" s="26">
        <f>ChromaticityCoordinates!H6</f>
        <v>1.2001666550941996E-2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0.1205</v>
      </c>
      <c r="E18" s="20">
        <f>ChromaticityCoordinates!G7</f>
        <v>0.29909999999999998</v>
      </c>
      <c r="F18" s="20" t="s">
        <v>49</v>
      </c>
      <c r="H18" s="26">
        <f>ChromaticityCoordinates!H7</f>
        <v>1.6292943257741988E-2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7.5703556705040004E-2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60.153068998799995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65.146783260462215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7.6380680043599991E-2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0.12599747640359998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0.16475695026599999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0.21501584634359999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0.2751397289916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0.33272439911999996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0.42787190272799996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0.55045457608799997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0.70543409883599995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0.89777215060799997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1.148774767488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1.461068721048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1.8696776322479998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2.3909458575359999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3.0237059428799999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3.8496796705199996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4.9558423658399997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6.3597058393199992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7.4950548854400001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9.5672857922399999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12.453815886360001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15.176902415999999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19.455621443279998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25.789059566879999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33.301626262799999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42.612072167999997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51.7765863192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66.194643614400007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84.377740162800009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107.697634452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134.8117543452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173.22099199799999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0.17269999999999999</v>
      </c>
      <c r="G4" s="4">
        <v>0.49630000000000002</v>
      </c>
      <c r="H4" s="3">
        <f>IF(OR((F4=""),(G4="")),"",SQRT((F4-C4)^2+(G4-D4)^2))</f>
        <v>1.5892765649816933E-2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-4.2999999999999983E-3</v>
      </c>
      <c r="O4" s="3">
        <f>IF(G4="","",G4-D4)</f>
        <v>1.5300000000000036E-2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0.45300000000000001</v>
      </c>
      <c r="G5" s="4">
        <v>0.5282</v>
      </c>
      <c r="H5" s="3">
        <f t="shared" ref="H5:H7" si="0">IF(OR((F5=""),(G5="")),"",SQRT((F5-C5)^2+(G5-D5)^2))</f>
        <v>2.0099751242241776E-3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2.0000000000000018E-3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</v>
      </c>
      <c r="G6" s="4">
        <v>0.56179999999999997</v>
      </c>
      <c r="H6" s="3">
        <f t="shared" si="0"/>
        <v>1.2001666550941996E-2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1.1999999999999997E-2</v>
      </c>
      <c r="O6" s="3">
        <f t="shared" ref="O6:O7" si="6">IF(G6="","",G6-D6)</f>
        <v>-2.00000000000089E-4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0.1205</v>
      </c>
      <c r="G7" s="3">
        <v>0.29909999999999998</v>
      </c>
      <c r="H7" s="3">
        <f t="shared" si="0"/>
        <v>1.6292943257741988E-2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-2.5000000000000022E-3</v>
      </c>
      <c r="O7" s="3">
        <f t="shared" si="6"/>
        <v>1.6100000000000003E-2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216.70865469</v>
      </c>
      <c r="F3" s="8"/>
    </row>
    <row r="4" spans="2:6" x14ac:dyDescent="0.25">
      <c r="B4" s="1" t="s">
        <v>39</v>
      </c>
      <c r="C4" s="18"/>
      <c r="D4" s="18"/>
      <c r="E4" s="1">
        <v>194.4978417312</v>
      </c>
      <c r="F4" s="8"/>
    </row>
    <row r="5" spans="2:6" x14ac:dyDescent="0.25">
      <c r="B5" s="1" t="s">
        <v>40</v>
      </c>
      <c r="C5" s="18"/>
      <c r="D5" s="18"/>
      <c r="E5" s="1">
        <v>180.37164794399999</v>
      </c>
      <c r="F5" s="8"/>
    </row>
    <row r="6" spans="2:6" x14ac:dyDescent="0.25">
      <c r="B6" s="1" t="s">
        <v>41</v>
      </c>
      <c r="C6" s="18"/>
      <c r="D6" s="18"/>
      <c r="E6" s="1">
        <v>198.20450828279999</v>
      </c>
      <c r="F6" s="8"/>
    </row>
    <row r="7" spans="2:6" x14ac:dyDescent="0.25">
      <c r="B7" s="1" t="s">
        <v>42</v>
      </c>
      <c r="C7" s="18"/>
      <c r="D7" s="18"/>
      <c r="E7" s="1">
        <v>198.40881273839997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7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0.1036407316908</v>
      </c>
      <c r="D4">
        <v>0</v>
      </c>
    </row>
    <row r="5" spans="2:4" x14ac:dyDescent="0.25">
      <c r="B5">
        <v>2</v>
      </c>
      <c r="C5">
        <v>4.8011547065999999E-2</v>
      </c>
      <c r="D5">
        <v>0</v>
      </c>
    </row>
    <row r="6" spans="2:4" x14ac:dyDescent="0.25">
      <c r="B6">
        <v>3</v>
      </c>
      <c r="C6">
        <v>7.5942884781599995E-2</v>
      </c>
      <c r="D6">
        <v>0</v>
      </c>
    </row>
    <row r="7" spans="2:4" x14ac:dyDescent="0.25">
      <c r="B7">
        <v>4</v>
      </c>
      <c r="C7">
        <v>7.5855325729200007E-2</v>
      </c>
      <c r="D7">
        <v>0</v>
      </c>
    </row>
    <row r="8" spans="2:4" x14ac:dyDescent="0.25">
      <c r="B8">
        <v>5</v>
      </c>
      <c r="C8">
        <v>0.1066177394724</v>
      </c>
      <c r="D8">
        <v>0</v>
      </c>
    </row>
    <row r="9" spans="2:4" x14ac:dyDescent="0.25">
      <c r="B9">
        <v>6</v>
      </c>
      <c r="C9">
        <v>0.1442681320044</v>
      </c>
      <c r="D9">
        <v>0</v>
      </c>
    </row>
    <row r="10" spans="2:4" x14ac:dyDescent="0.25">
      <c r="B10">
        <v>7</v>
      </c>
      <c r="C10">
        <v>6.8325247222799992E-2</v>
      </c>
      <c r="D10">
        <v>0</v>
      </c>
    </row>
    <row r="11" spans="2:4" x14ac:dyDescent="0.25">
      <c r="B11">
        <v>8</v>
      </c>
      <c r="C11">
        <v>0.1065593667708</v>
      </c>
      <c r="D11">
        <v>0</v>
      </c>
    </row>
    <row r="12" spans="2:4" x14ac:dyDescent="0.25">
      <c r="B12">
        <v>9</v>
      </c>
      <c r="C12">
        <v>0.12555968114160002</v>
      </c>
      <c r="D12">
        <v>0</v>
      </c>
    </row>
    <row r="13" spans="2:4" x14ac:dyDescent="0.25">
      <c r="B13">
        <v>10</v>
      </c>
      <c r="C13">
        <v>0.12561805384319999</v>
      </c>
      <c r="D13">
        <v>0</v>
      </c>
    </row>
    <row r="14" spans="2:4" x14ac:dyDescent="0.25">
      <c r="B14">
        <v>11</v>
      </c>
      <c r="C14">
        <v>0.16449427310879999</v>
      </c>
      <c r="D14">
        <v>0</v>
      </c>
    </row>
    <row r="15" spans="2:4" x14ac:dyDescent="0.25">
      <c r="B15">
        <v>12</v>
      </c>
      <c r="C15">
        <v>0.16455264581039999</v>
      </c>
      <c r="D15">
        <v>0</v>
      </c>
    </row>
    <row r="16" spans="2:4" x14ac:dyDescent="0.25">
      <c r="B16">
        <v>13</v>
      </c>
      <c r="C16">
        <v>0.21486991458959998</v>
      </c>
      <c r="D16">
        <v>0</v>
      </c>
    </row>
    <row r="17" spans="2:4" x14ac:dyDescent="0.25">
      <c r="B17">
        <v>14</v>
      </c>
      <c r="C17">
        <v>0.21489910094039999</v>
      </c>
      <c r="D17">
        <v>0</v>
      </c>
    </row>
    <row r="18" spans="2:4" x14ac:dyDescent="0.25">
      <c r="B18">
        <v>15</v>
      </c>
      <c r="C18">
        <v>0.27519810169319997</v>
      </c>
      <c r="D18">
        <v>0</v>
      </c>
    </row>
    <row r="19" spans="2:4" x14ac:dyDescent="0.25">
      <c r="B19">
        <v>16</v>
      </c>
      <c r="C19">
        <v>0.27531484709640003</v>
      </c>
      <c r="D19">
        <v>0</v>
      </c>
    </row>
    <row r="20" spans="2:4" x14ac:dyDescent="0.25">
      <c r="B20">
        <v>17</v>
      </c>
      <c r="C20">
        <v>0.35519788923600004</v>
      </c>
      <c r="D20">
        <v>0</v>
      </c>
    </row>
    <row r="21" spans="2:4" x14ac:dyDescent="0.25">
      <c r="B21">
        <v>18</v>
      </c>
      <c r="C21">
        <v>0.38146560495599996</v>
      </c>
      <c r="D21">
        <v>0</v>
      </c>
    </row>
    <row r="22" spans="2:4" x14ac:dyDescent="0.25">
      <c r="B22">
        <v>19</v>
      </c>
      <c r="C22">
        <v>0.18711369497880001</v>
      </c>
      <c r="D22">
        <v>0</v>
      </c>
    </row>
    <row r="23" spans="2:4" x14ac:dyDescent="0.25">
      <c r="B23">
        <v>20</v>
      </c>
      <c r="C23">
        <v>0.28439180219519999</v>
      </c>
      <c r="D23">
        <v>0</v>
      </c>
    </row>
    <row r="24" spans="2:4" x14ac:dyDescent="0.25">
      <c r="B24">
        <v>21</v>
      </c>
      <c r="C24">
        <v>0.33301626262799999</v>
      </c>
      <c r="D24">
        <v>0</v>
      </c>
    </row>
    <row r="25" spans="2:4" x14ac:dyDescent="0.25">
      <c r="B25">
        <v>22</v>
      </c>
      <c r="C25">
        <v>0.33301626262799999</v>
      </c>
      <c r="D25">
        <v>0</v>
      </c>
    </row>
    <row r="26" spans="2:4" x14ac:dyDescent="0.25">
      <c r="B26">
        <v>23</v>
      </c>
      <c r="C26">
        <v>0.42845562974399998</v>
      </c>
      <c r="D26">
        <v>0</v>
      </c>
    </row>
    <row r="27" spans="2:4" x14ac:dyDescent="0.25">
      <c r="B27">
        <v>24</v>
      </c>
      <c r="C27">
        <v>0.42845562974399998</v>
      </c>
      <c r="D27">
        <v>0</v>
      </c>
    </row>
    <row r="28" spans="2:4" x14ac:dyDescent="0.25">
      <c r="B28">
        <v>25</v>
      </c>
      <c r="C28">
        <v>0.55220575713599995</v>
      </c>
      <c r="D28">
        <v>0</v>
      </c>
    </row>
    <row r="29" spans="2:4" x14ac:dyDescent="0.25">
      <c r="B29">
        <v>26</v>
      </c>
      <c r="C29">
        <v>0.55162203012</v>
      </c>
      <c r="D29">
        <v>0</v>
      </c>
    </row>
    <row r="30" spans="2:4" x14ac:dyDescent="0.25">
      <c r="B30">
        <v>27</v>
      </c>
      <c r="C30">
        <v>0.70630968935999994</v>
      </c>
      <c r="D30">
        <v>0</v>
      </c>
    </row>
    <row r="31" spans="2:4" x14ac:dyDescent="0.25">
      <c r="B31">
        <v>28</v>
      </c>
      <c r="C31">
        <v>0.70601782585200001</v>
      </c>
      <c r="D31">
        <v>0</v>
      </c>
    </row>
    <row r="32" spans="2:4" x14ac:dyDescent="0.25">
      <c r="B32">
        <v>29</v>
      </c>
      <c r="C32">
        <v>0.89981519516399999</v>
      </c>
      <c r="D32">
        <v>0</v>
      </c>
    </row>
    <row r="33" spans="2:4" x14ac:dyDescent="0.25">
      <c r="B33">
        <v>30</v>
      </c>
      <c r="C33">
        <v>0.89923146814799992</v>
      </c>
      <c r="D33">
        <v>0</v>
      </c>
    </row>
    <row r="34" spans="2:4" x14ac:dyDescent="0.25">
      <c r="B34">
        <v>31</v>
      </c>
      <c r="C34">
        <v>1.15432017414</v>
      </c>
      <c r="D34">
        <v>0</v>
      </c>
    </row>
    <row r="35" spans="2:4" x14ac:dyDescent="0.25">
      <c r="B35">
        <v>32</v>
      </c>
      <c r="C35">
        <v>1.156363218696</v>
      </c>
      <c r="D35">
        <v>0</v>
      </c>
    </row>
    <row r="36" spans="2:4" x14ac:dyDescent="0.25">
      <c r="B36">
        <v>33</v>
      </c>
      <c r="C36">
        <v>1.4639873561279999</v>
      </c>
      <c r="D36">
        <v>0</v>
      </c>
    </row>
    <row r="37" spans="2:4" x14ac:dyDescent="0.25">
      <c r="B37">
        <v>34</v>
      </c>
      <c r="C37">
        <v>1.4642792196360002</v>
      </c>
      <c r="D37">
        <v>0</v>
      </c>
    </row>
    <row r="38" spans="2:4" x14ac:dyDescent="0.25">
      <c r="B38">
        <v>35</v>
      </c>
      <c r="C38">
        <v>1.8839789441399999</v>
      </c>
      <c r="D38">
        <v>0</v>
      </c>
    </row>
    <row r="39" spans="2:4" x14ac:dyDescent="0.25">
      <c r="B39">
        <v>36</v>
      </c>
      <c r="C39">
        <v>1.8819358995840001</v>
      </c>
      <c r="D39">
        <v>0</v>
      </c>
    </row>
    <row r="40" spans="2:4" x14ac:dyDescent="0.25">
      <c r="B40">
        <v>37</v>
      </c>
      <c r="C40">
        <v>2.3938644926159998</v>
      </c>
      <c r="D40">
        <v>0</v>
      </c>
    </row>
    <row r="41" spans="2:4" x14ac:dyDescent="0.25">
      <c r="B41">
        <v>38</v>
      </c>
      <c r="C41">
        <v>2.3900702670119998</v>
      </c>
      <c r="D41">
        <v>0</v>
      </c>
    </row>
    <row r="42" spans="2:4" x14ac:dyDescent="0.25">
      <c r="B42">
        <v>39</v>
      </c>
      <c r="C42">
        <v>3.0587295638400001</v>
      </c>
      <c r="D42">
        <v>0</v>
      </c>
    </row>
    <row r="43" spans="2:4" x14ac:dyDescent="0.25">
      <c r="B43">
        <v>40</v>
      </c>
      <c r="C43">
        <v>3.0412177533599998</v>
      </c>
      <c r="D43">
        <v>0</v>
      </c>
    </row>
    <row r="44" spans="2:4" x14ac:dyDescent="0.25">
      <c r="B44">
        <v>41</v>
      </c>
      <c r="C44">
        <v>3.8788660213199995</v>
      </c>
      <c r="D44">
        <v>0</v>
      </c>
    </row>
    <row r="45" spans="2:4" x14ac:dyDescent="0.25">
      <c r="B45">
        <v>42</v>
      </c>
      <c r="C45">
        <v>3.9051337370400003</v>
      </c>
      <c r="D45">
        <v>0</v>
      </c>
    </row>
    <row r="46" spans="2:4" x14ac:dyDescent="0.25">
      <c r="B46">
        <v>43</v>
      </c>
      <c r="C46">
        <v>4.9383305553600003</v>
      </c>
      <c r="D46">
        <v>0</v>
      </c>
    </row>
    <row r="47" spans="2:4" x14ac:dyDescent="0.25">
      <c r="B47">
        <v>44</v>
      </c>
      <c r="C47">
        <v>4.9324932851999996</v>
      </c>
      <c r="D47">
        <v>0</v>
      </c>
    </row>
    <row r="48" spans="2:4" x14ac:dyDescent="0.25">
      <c r="B48">
        <v>45</v>
      </c>
      <c r="C48">
        <v>6.3013331377199995</v>
      </c>
      <c r="D48">
        <v>0</v>
      </c>
    </row>
    <row r="49" spans="2:4" x14ac:dyDescent="0.25">
      <c r="B49">
        <v>46</v>
      </c>
      <c r="C49">
        <v>6.2779840570800003</v>
      </c>
      <c r="D49">
        <v>0</v>
      </c>
    </row>
    <row r="50" spans="2:4" x14ac:dyDescent="0.25">
      <c r="B50">
        <v>47</v>
      </c>
      <c r="C50">
        <v>8.0700259962000001</v>
      </c>
      <c r="D50">
        <v>0</v>
      </c>
    </row>
    <row r="51" spans="2:4" x14ac:dyDescent="0.25">
      <c r="B51">
        <v>48</v>
      </c>
      <c r="C51">
        <v>8.7296375242799993</v>
      </c>
      <c r="D51">
        <v>0</v>
      </c>
    </row>
    <row r="52" spans="2:4" x14ac:dyDescent="0.25">
      <c r="B52">
        <v>49</v>
      </c>
      <c r="C52">
        <v>4.3691967147600002</v>
      </c>
      <c r="D52">
        <v>0</v>
      </c>
    </row>
    <row r="53" spans="2:4" x14ac:dyDescent="0.25">
      <c r="B53">
        <v>50</v>
      </c>
      <c r="C53">
        <v>6.5143934985599996</v>
      </c>
      <c r="D53">
        <v>0</v>
      </c>
    </row>
    <row r="54" spans="2:4" x14ac:dyDescent="0.25">
      <c r="B54">
        <v>51</v>
      </c>
      <c r="C54">
        <v>7.4308449136799997</v>
      </c>
      <c r="D54">
        <v>0</v>
      </c>
    </row>
    <row r="55" spans="2:4" x14ac:dyDescent="0.25">
      <c r="B55">
        <v>52</v>
      </c>
      <c r="C55">
        <v>7.5680207624399998</v>
      </c>
      <c r="D55">
        <v>0</v>
      </c>
    </row>
    <row r="56" spans="2:4" x14ac:dyDescent="0.25">
      <c r="B56">
        <v>53</v>
      </c>
      <c r="C56">
        <v>9.5877162378000005</v>
      </c>
      <c r="D56">
        <v>0</v>
      </c>
    </row>
    <row r="57" spans="2:4" x14ac:dyDescent="0.25">
      <c r="B57">
        <v>54</v>
      </c>
      <c r="C57">
        <v>9.7482411671999998</v>
      </c>
      <c r="D57">
        <v>0</v>
      </c>
    </row>
    <row r="58" spans="2:4" x14ac:dyDescent="0.25">
      <c r="B58">
        <v>55</v>
      </c>
      <c r="C58">
        <v>11.995590178800001</v>
      </c>
      <c r="D58">
        <v>0</v>
      </c>
    </row>
    <row r="59" spans="2:4" x14ac:dyDescent="0.25">
      <c r="B59">
        <v>56</v>
      </c>
      <c r="C59">
        <v>12.255348700920001</v>
      </c>
      <c r="D59">
        <v>0</v>
      </c>
    </row>
    <row r="60" spans="2:4" x14ac:dyDescent="0.25">
      <c r="B60">
        <v>57</v>
      </c>
      <c r="C60">
        <v>15.27613600872</v>
      </c>
      <c r="D60">
        <v>0</v>
      </c>
    </row>
    <row r="61" spans="2:4" x14ac:dyDescent="0.25">
      <c r="B61">
        <v>58</v>
      </c>
      <c r="C61">
        <v>15.95617798236</v>
      </c>
      <c r="D61">
        <v>0</v>
      </c>
    </row>
    <row r="62" spans="2:4" x14ac:dyDescent="0.25">
      <c r="B62">
        <v>59</v>
      </c>
      <c r="C62">
        <v>20.13274478184</v>
      </c>
      <c r="D62">
        <v>0</v>
      </c>
    </row>
    <row r="63" spans="2:4" x14ac:dyDescent="0.25">
      <c r="B63">
        <v>60</v>
      </c>
      <c r="C63">
        <v>19.89341670528</v>
      </c>
      <c r="D63">
        <v>0</v>
      </c>
    </row>
    <row r="64" spans="2:4" x14ac:dyDescent="0.25">
      <c r="B64">
        <v>61</v>
      </c>
      <c r="C64">
        <v>25.059400796879999</v>
      </c>
      <c r="D64">
        <v>0</v>
      </c>
    </row>
    <row r="65" spans="2:4" x14ac:dyDescent="0.25">
      <c r="B65">
        <v>62</v>
      </c>
      <c r="C65">
        <v>24.94849266384</v>
      </c>
      <c r="D65">
        <v>0</v>
      </c>
    </row>
    <row r="66" spans="2:4" x14ac:dyDescent="0.25">
      <c r="B66">
        <v>63</v>
      </c>
      <c r="C66">
        <v>31.025090900399999</v>
      </c>
      <c r="D66">
        <v>0</v>
      </c>
    </row>
    <row r="67" spans="2:4" x14ac:dyDescent="0.25">
      <c r="B67">
        <v>64</v>
      </c>
      <c r="C67">
        <v>33.301626262799999</v>
      </c>
      <c r="D67">
        <v>0</v>
      </c>
    </row>
    <row r="68" spans="2:4" x14ac:dyDescent="0.25">
      <c r="B68">
        <v>65</v>
      </c>
      <c r="C68">
        <v>42.728817571200004</v>
      </c>
      <c r="D68">
        <v>0</v>
      </c>
    </row>
    <row r="69" spans="2:4" x14ac:dyDescent="0.25">
      <c r="B69">
        <v>66</v>
      </c>
      <c r="C69">
        <v>40.714959366000002</v>
      </c>
      <c r="D69">
        <v>0</v>
      </c>
    </row>
    <row r="70" spans="2:4" x14ac:dyDescent="0.25">
      <c r="B70">
        <v>67</v>
      </c>
      <c r="C70">
        <v>51.922518073200003</v>
      </c>
      <c r="D70">
        <v>0</v>
      </c>
    </row>
    <row r="71" spans="2:4" x14ac:dyDescent="0.25">
      <c r="B71">
        <v>68</v>
      </c>
      <c r="C71">
        <v>52.068449827199998</v>
      </c>
      <c r="D71">
        <v>0</v>
      </c>
    </row>
    <row r="72" spans="2:4" x14ac:dyDescent="0.25">
      <c r="B72">
        <v>69</v>
      </c>
      <c r="C72">
        <v>65.931966457200005</v>
      </c>
      <c r="D72">
        <v>0</v>
      </c>
    </row>
    <row r="73" spans="2:4" x14ac:dyDescent="0.25">
      <c r="B73">
        <v>70</v>
      </c>
      <c r="C73">
        <v>66.136270912800001</v>
      </c>
      <c r="D73">
        <v>0</v>
      </c>
    </row>
    <row r="74" spans="2:4" x14ac:dyDescent="0.25">
      <c r="B74">
        <v>71</v>
      </c>
      <c r="C74">
        <v>84.319367461199988</v>
      </c>
      <c r="D74">
        <v>0</v>
      </c>
    </row>
    <row r="75" spans="2:4" x14ac:dyDescent="0.25">
      <c r="B75">
        <v>72</v>
      </c>
      <c r="C75">
        <v>84.582044618400005</v>
      </c>
      <c r="D75">
        <v>0</v>
      </c>
    </row>
    <row r="76" spans="2:4" x14ac:dyDescent="0.25">
      <c r="B76">
        <v>73</v>
      </c>
      <c r="C76">
        <v>105.82970800080001</v>
      </c>
      <c r="D76">
        <v>0</v>
      </c>
    </row>
    <row r="77" spans="2:4" x14ac:dyDescent="0.25">
      <c r="B77">
        <v>74</v>
      </c>
      <c r="C77">
        <v>106.8512302788</v>
      </c>
      <c r="D77">
        <v>0</v>
      </c>
    </row>
    <row r="78" spans="2:4" x14ac:dyDescent="0.25">
      <c r="B78">
        <v>75</v>
      </c>
      <c r="C78">
        <v>135.1911769056</v>
      </c>
      <c r="D78">
        <v>0</v>
      </c>
    </row>
    <row r="79" spans="2:4" x14ac:dyDescent="0.25">
      <c r="B79">
        <v>76</v>
      </c>
      <c r="C79">
        <v>135.83327662319999</v>
      </c>
      <c r="D79">
        <v>0</v>
      </c>
    </row>
    <row r="80" spans="2:4" x14ac:dyDescent="0.25">
      <c r="B80">
        <v>77</v>
      </c>
      <c r="C80">
        <v>198.37962638760001</v>
      </c>
      <c r="D80">
        <v>0</v>
      </c>
    </row>
    <row r="81" spans="2:4" x14ac:dyDescent="0.25">
      <c r="B81">
        <v>78</v>
      </c>
      <c r="C81">
        <v>99.408710824800011</v>
      </c>
      <c r="D81">
        <v>0</v>
      </c>
    </row>
    <row r="82" spans="2:4" x14ac:dyDescent="0.25">
      <c r="B82">
        <v>79</v>
      </c>
      <c r="C82">
        <v>149.08387988640001</v>
      </c>
      <c r="D82">
        <v>0</v>
      </c>
    </row>
    <row r="83" spans="2:4" x14ac:dyDescent="0.25">
      <c r="B83">
        <v>80</v>
      </c>
      <c r="C83">
        <v>173.48366915519998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189.76965290160001</v>
      </c>
    </row>
    <row r="3" spans="2:9" x14ac:dyDescent="0.25">
      <c r="B3" s="18">
        <v>150</v>
      </c>
      <c r="C3" s="18">
        <v>200</v>
      </c>
      <c r="D3" s="1">
        <v>173.07506024399999</v>
      </c>
      <c r="E3" s="19" t="str">
        <f>IF(D3="","N/A",IF(OR(D3&lt;B3,D3&gt;C3),"FAIL","PASS"))</f>
        <v>PASS</v>
      </c>
      <c r="H3" t="s">
        <v>39</v>
      </c>
      <c r="I3">
        <v>170.24398421639998</v>
      </c>
    </row>
    <row r="4" spans="2:9" x14ac:dyDescent="0.25">
      <c r="H4" t="s">
        <v>40</v>
      </c>
      <c r="I4">
        <v>158.1024622836</v>
      </c>
    </row>
    <row r="5" spans="2:9" x14ac:dyDescent="0.25">
      <c r="H5" t="s">
        <v>41</v>
      </c>
      <c r="I5">
        <v>173.45448280439999</v>
      </c>
    </row>
    <row r="6" spans="2:9" x14ac:dyDescent="0.25">
      <c r="B6" s="15" t="s">
        <v>23</v>
      </c>
      <c r="H6" t="s">
        <v>42</v>
      </c>
      <c r="I6">
        <v>173.804719014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0.18206225354476049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189.76965290160001</v>
      </c>
      <c r="J2" t="s">
        <v>26</v>
      </c>
    </row>
    <row r="3" spans="2:10" x14ac:dyDescent="0.25">
      <c r="B3" s="18">
        <v>100</v>
      </c>
      <c r="C3" s="18"/>
      <c r="D3" s="1">
        <v>690.89363510785256</v>
      </c>
      <c r="E3" s="19" t="str">
        <f>IF(D3="","N/A",IF(OR(D3&lt;B3),"FAIL","PASS"))</f>
        <v>PASS</v>
      </c>
      <c r="I3">
        <v>0.27467274737879999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8.3122727078400002E-2</v>
      </c>
    </row>
    <row r="3" spans="2:9" x14ac:dyDescent="0.25">
      <c r="B3" s="18">
        <v>0.05</v>
      </c>
      <c r="C3" s="18">
        <v>0.1</v>
      </c>
      <c r="D3" s="1">
        <v>7.5703556705040004E-2</v>
      </c>
      <c r="E3" s="19" t="str">
        <f>IF(D3="","N/A",IF(OR(D3&lt;B3,D3&gt;C3),"FAIL","PASS"))</f>
        <v>PASS</v>
      </c>
      <c r="H3" t="s">
        <v>39</v>
      </c>
      <c r="I3">
        <v>7.4541939943200006E-2</v>
      </c>
    </row>
    <row r="4" spans="2:9" x14ac:dyDescent="0.25">
      <c r="H4" t="s">
        <v>40</v>
      </c>
      <c r="I4">
        <v>6.9171651395999997E-2</v>
      </c>
    </row>
    <row r="5" spans="2:9" x14ac:dyDescent="0.25">
      <c r="H5" t="s">
        <v>41</v>
      </c>
      <c r="I5">
        <v>7.6088816535599998E-2</v>
      </c>
    </row>
    <row r="6" spans="2:9" x14ac:dyDescent="0.25">
      <c r="H6" t="s">
        <v>42</v>
      </c>
      <c r="I6">
        <v>7.5592648572000001E-2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189.97395735719999</v>
      </c>
      <c r="J2">
        <v>75.417530467199995</v>
      </c>
      <c r="K2">
        <v>174.06739617119999</v>
      </c>
      <c r="L2">
        <v>65.844407404799995</v>
      </c>
    </row>
    <row r="3" spans="2:12" x14ac:dyDescent="0.25">
      <c r="B3" s="18">
        <v>50</v>
      </c>
      <c r="C3" s="18"/>
      <c r="D3" s="1">
        <v>60.153068998799995</v>
      </c>
      <c r="E3" s="19" t="str">
        <f>IF(D3="","N/A",IF(OR(D3&lt;B3),"FAIL","PASS"))</f>
        <v>PASS</v>
      </c>
      <c r="H3" t="s">
        <v>39</v>
      </c>
      <c r="I3">
        <v>170.38991597039998</v>
      </c>
      <c r="J3">
        <v>71.010391496400004</v>
      </c>
      <c r="K3">
        <v>165.8076588948</v>
      </c>
      <c r="L3">
        <v>66.89511603359999</v>
      </c>
    </row>
    <row r="4" spans="2:12" x14ac:dyDescent="0.25">
      <c r="H4" t="s">
        <v>40</v>
      </c>
      <c r="I4">
        <v>158.36513944079999</v>
      </c>
      <c r="J4">
        <v>67.74152020679999</v>
      </c>
      <c r="K4">
        <v>157.7230397232</v>
      </c>
      <c r="L4">
        <v>63.976480953599996</v>
      </c>
    </row>
    <row r="5" spans="2:12" x14ac:dyDescent="0.25">
      <c r="H5" t="s">
        <v>41</v>
      </c>
      <c r="I5">
        <v>173.51285550599999</v>
      </c>
      <c r="J5">
        <v>76.993593410399995</v>
      </c>
      <c r="K5">
        <v>161.63401073039998</v>
      </c>
      <c r="L5">
        <v>60.882727768799995</v>
      </c>
    </row>
    <row r="6" spans="2:12" x14ac:dyDescent="0.25">
      <c r="H6" t="s">
        <v>42</v>
      </c>
      <c r="I6">
        <v>173.92146441719999</v>
      </c>
      <c r="J6">
        <v>74.658685346400006</v>
      </c>
      <c r="K6">
        <v>163.5019371816</v>
      </c>
      <c r="L6">
        <v>60.153068998799995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189.74046655079999</v>
      </c>
      <c r="J2">
        <v>75.388344116400006</v>
      </c>
      <c r="K2">
        <v>174.00902346960001</v>
      </c>
      <c r="L2">
        <v>65.844407404799995</v>
      </c>
    </row>
    <row r="3" spans="2:12" x14ac:dyDescent="0.25">
      <c r="B3" s="18">
        <v>20</v>
      </c>
      <c r="C3" s="18"/>
      <c r="D3" s="1">
        <v>65.146783260462215</v>
      </c>
      <c r="E3" s="19" t="str">
        <f>IF(D3="","N/A",IF(OR(D3&lt;B3),"FAIL","PASS"))</f>
        <v>PASS</v>
      </c>
      <c r="G3" t="s">
        <v>38</v>
      </c>
      <c r="H3" t="s">
        <v>27</v>
      </c>
      <c r="I3">
        <v>0.27621962397119998</v>
      </c>
      <c r="J3">
        <v>0.34906875556799999</v>
      </c>
      <c r="K3">
        <v>0.28923673642800002</v>
      </c>
      <c r="L3">
        <v>0.98066138687999993</v>
      </c>
    </row>
    <row r="4" spans="2:12" x14ac:dyDescent="0.25">
      <c r="G4" t="s">
        <v>39</v>
      </c>
      <c r="H4" t="s">
        <v>26</v>
      </c>
      <c r="I4">
        <v>170.24398421639998</v>
      </c>
      <c r="J4">
        <v>71.068764197999997</v>
      </c>
      <c r="K4">
        <v>165.77847254400001</v>
      </c>
      <c r="L4">
        <v>66.924302384400008</v>
      </c>
    </row>
    <row r="5" spans="2:12" x14ac:dyDescent="0.25">
      <c r="G5" t="s">
        <v>39</v>
      </c>
      <c r="H5" t="s">
        <v>27</v>
      </c>
      <c r="I5">
        <v>0.27064503096839998</v>
      </c>
      <c r="J5">
        <v>0.32805458299200002</v>
      </c>
      <c r="K5">
        <v>0.29273909852399999</v>
      </c>
      <c r="L5">
        <v>1.0264839576359999</v>
      </c>
    </row>
    <row r="6" spans="2:12" x14ac:dyDescent="0.25">
      <c r="G6" t="s">
        <v>40</v>
      </c>
      <c r="H6" t="s">
        <v>26</v>
      </c>
      <c r="I6">
        <v>158.2775803884</v>
      </c>
      <c r="J6">
        <v>67.799892908399997</v>
      </c>
      <c r="K6">
        <v>157.7230397232</v>
      </c>
      <c r="L6">
        <v>64.064040005999999</v>
      </c>
    </row>
    <row r="7" spans="2:12" x14ac:dyDescent="0.25">
      <c r="G7" t="s">
        <v>40</v>
      </c>
      <c r="H7" t="s">
        <v>27</v>
      </c>
      <c r="I7">
        <v>0.22391768333759998</v>
      </c>
      <c r="J7">
        <v>0.30645668339999999</v>
      </c>
      <c r="K7">
        <v>0.26215180288559997</v>
      </c>
      <c r="L7">
        <v>0.93980049576000002</v>
      </c>
    </row>
    <row r="8" spans="2:12" x14ac:dyDescent="0.25">
      <c r="G8" t="s">
        <v>41</v>
      </c>
      <c r="H8" t="s">
        <v>26</v>
      </c>
      <c r="I8">
        <v>173.30855105039998</v>
      </c>
      <c r="J8">
        <v>77.022779761199985</v>
      </c>
      <c r="K8">
        <v>161.60482437960002</v>
      </c>
      <c r="L8">
        <v>60.882727768799995</v>
      </c>
    </row>
    <row r="9" spans="2:12" x14ac:dyDescent="0.25">
      <c r="G9" t="s">
        <v>41</v>
      </c>
      <c r="H9" t="s">
        <v>27</v>
      </c>
      <c r="I9">
        <v>0.25751117310839999</v>
      </c>
      <c r="J9">
        <v>0.35928397834800002</v>
      </c>
      <c r="K9">
        <v>0.27788324596679997</v>
      </c>
      <c r="L9">
        <v>0.93454695261599996</v>
      </c>
    </row>
    <row r="10" spans="2:12" x14ac:dyDescent="0.25">
      <c r="G10" t="s">
        <v>42</v>
      </c>
      <c r="H10" t="s">
        <v>26</v>
      </c>
      <c r="I10">
        <v>173.83390536479999</v>
      </c>
      <c r="J10">
        <v>74.746244398800002</v>
      </c>
      <c r="K10">
        <v>163.44356447999999</v>
      </c>
      <c r="L10">
        <v>60.153068998799995</v>
      </c>
    </row>
    <row r="11" spans="2:12" x14ac:dyDescent="0.25">
      <c r="G11" t="s">
        <v>42</v>
      </c>
      <c r="H11" t="s">
        <v>27</v>
      </c>
      <c r="I11">
        <v>0.24755862748559998</v>
      </c>
      <c r="J11">
        <v>0.34556639347199997</v>
      </c>
      <c r="K11">
        <v>0.27143306243999998</v>
      </c>
      <c r="L11">
        <v>0.88638947379599997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2023-10-25T07:20:47Z</dcterms:modified>
</cp:coreProperties>
</file>