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70BE2826-DFC8-448C-B3FB-23E9A69FC6E5}" xr6:coauthVersionLast="47" xr6:coauthVersionMax="47" xr10:uidLastSave="{00000000-0000-0000-0000-000000000000}"/>
  <bookViews>
    <workbookView minimized="1" xWindow="2520" yWindow="900" windowWidth="20295" windowHeight="12645" tabRatio="763" firstSheet="2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<sst xmlns="http://schemas.openxmlformats.org/spreadsheetml/2006/main" count="171" uniqueCount="101">
  <si>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</si>
  <si>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</si>
  <si>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</si>
  <si>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</si>
  <si>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</si>
  <si>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</si>
  <si>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</si>
  <si>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</si>
  <si>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</si>
  <si>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</si>
  <si>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</si>
  <si>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</si>
  <si>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</si>
  <si>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</si>
  <si>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</si>
  <si>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</si>
  <si>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</si>
  <si>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</si>
  <si>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</si>
  <si>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</si>
  <si>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</si>
  <si>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</si>
  <si>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</si>
  <si>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</si>
  <si>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</si>
  <si>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</si>
  <si>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</si>
  <si>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</si>
  <si>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</si>
  <si>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</si>
  <si>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</si>
  <si>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</si>
  <si>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</si>
  <si>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</si>
  <si>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</si>
  <si>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</si>
  <si>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</si>
  <si>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</si>
  <si>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</si>
  <si>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</si>
  <si>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</si>
  <si>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</si>
  <si>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</si>
  <si>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</si>
  <si>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</si>
  <si>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</si>
  <si>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</si>
  <si>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</si>
  <si>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</si>
  <si>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</si>
  <si>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</si>
  <si>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</si>
  <si>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</si>
  <si>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</si>
  <si>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</si>
  <si>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</si>
  <si>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</si>
  <si>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</si>
  <si>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</si>
  <si>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</si>
  <si>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</si>
  <si>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</si>
  <si>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</si>
  <si>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</si>
  <si>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</si>
  <si>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</si>
  <si>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</si>
  <si>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</si>
  <si>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</si>
  <si>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</si>
  <si>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</si>
  <si>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</si>
  <si>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</si>
  <si>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</si>
  <si>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</si>
  <si>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</si>
  <si>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</si>
  <si>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</si>
  <si>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</si>
  <si>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</si>
  <si>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</si>
  <si>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</si>
  <si>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</si>
  <si>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</si>
  <si>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</si>
  <si>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</si>
  <si>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</si>
  <si>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</si>
  <si>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</si>
  <si>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</si>
  <si>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</si>
  <si>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</si>
  <si>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</si>
  <si>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</si>
  <si>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</si>
  <si>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</si>
  <si>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</si>
  <si>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</si>
  <si>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</si>
  <si>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</si>
  <si>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S23239327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</si>
</sst>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174.35925967919999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0.19388180378427933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605.24379024839004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0.17330000000000001</v>
      </c>
      <c r="E15" s="20">
        <f>ChromaticityCoordinates!G4</f>
        <v>0.4955</v>
      </c>
      <c r="F15" s="20" t="s">
        <v>49</v>
      </c>
      <c r="H15" s="26">
        <f>ChromaticityCoordinates!H4</f>
        <v>1.4964624953536263E-2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0.45100000000000001</v>
      </c>
      <c r="E16" s="20">
        <f>ChromaticityCoordinates!G5</f>
        <v>0.5282</v>
      </c>
      <c r="F16" s="20" t="s">
        <v>49</v>
      </c>
      <c r="H16" s="26">
        <f>ChromaticityCoordinates!H5</f>
        <v>1.9999999999997797E-4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0.1241</v>
      </c>
      <c r="E17" s="20">
        <f>ChromaticityCoordinates!G6</f>
        <v>0.56169999999999998</v>
      </c>
      <c r="F17" s="20" t="s">
        <v>49</v>
      </c>
      <c r="H17" s="26">
        <f>ChromaticityCoordinates!H6</f>
        <v>1.2103718436910205E-2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0.1215</v>
      </c>
      <c r="E18" s="20">
        <f>ChromaticityCoordinates!G7</f>
        <v>0.29799999999999999</v>
      </c>
      <c r="F18" s="20" t="s">
        <v>49</v>
      </c>
      <c r="H18" s="26">
        <f>ChromaticityCoordinates!H7</f>
        <v>1.5074813431681348E-2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7.1162160520559986E-2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60.736796014799999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57.890563045202221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7.1564932161599995E-2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0.12795296190720001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0.16738372183799999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0.20585133219240001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0.26291064800640002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0.34031285032799996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0.43691967147600003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0.56271284342399996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0.71885982020399997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0.91732700564399994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1.1003254251600001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1.4047390640039998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1.7917500756119999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2.2739085908279999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2.902874450568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3.7037479165199998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4.7106770191200003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5.9861205490800007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7.6409866394399995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9.8649865703999993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12.12401012232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15.460010018759998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19.943033501639999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25.73944277052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32.513594791199999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38.963778317999996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52.5646177908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66.924302384400008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84.582044618400005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107.23065283919999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138.25574373960001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175.64345911439997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0.17330000000000001</v>
      </c>
      <c r="G4" s="4">
        <v>0.4955</v>
      </c>
      <c r="H4" s="3">
        <f>IF(OR((F4=""),(G4="")),"",SQRT((F4-C4)^2+(G4-D4)^2))</f>
        <v>1.4964624953536263E-2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-3.6999999999999811E-3</v>
      </c>
      <c r="O4" s="3">
        <f>IF(G4="","",G4-D4)</f>
        <v>1.4500000000000013E-2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0.45100000000000001</v>
      </c>
      <c r="G5" s="4">
        <v>0.5282</v>
      </c>
      <c r="H5" s="3">
        <f t="shared" ref="H5:H7" si="0">IF(OR((F5=""),(G5="")),"",SQRT((F5-C5)^2+(G5-D5)^2))</f>
        <v>1.9999999999997797E-4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0</v>
      </c>
      <c r="O5" s="3">
        <f>IF(G5="","",G5-D5)</f>
        <v>1.9999999999997797E-4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0.1241</v>
      </c>
      <c r="G6" s="4">
        <v>0.56169999999999998</v>
      </c>
      <c r="H6" s="3">
        <f t="shared" si="0"/>
        <v>1.2103718436910205E-2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1.21E-2</v>
      </c>
      <c r="O6" s="3">
        <f t="shared" ref="O6:O7" si="6">IF(G6="","",G6-D6)</f>
        <v>-3.0000000000007798E-4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0.1215</v>
      </c>
      <c r="G7" s="3">
        <v>0.29799999999999999</v>
      </c>
      <c r="H7" s="3">
        <f t="shared" si="0"/>
        <v>1.5074813431681348E-2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-1.5000000000000013E-3</v>
      </c>
      <c r="O7" s="3">
        <f t="shared" si="6"/>
        <v>1.5000000000000013E-2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204.91736896680001</v>
      </c>
      <c r="F3" s="8"/>
    </row>
    <row r="4" spans="2:6" x14ac:dyDescent="0.25">
      <c r="B4" s="1" t="s">
        <v>39</v>
      </c>
      <c r="C4" s="18"/>
      <c r="D4" s="18"/>
      <c r="E4" s="1">
        <v>173.22099199799999</v>
      </c>
      <c r="F4" s="8"/>
    </row>
    <row r="5" spans="2:6" x14ac:dyDescent="0.25">
      <c r="B5" s="1" t="s">
        <v>40</v>
      </c>
      <c r="C5" s="18"/>
      <c r="D5" s="18"/>
      <c r="E5" s="1">
        <v>168.84303937799999</v>
      </c>
      <c r="F5" s="8"/>
    </row>
    <row r="6" spans="2:6" x14ac:dyDescent="0.25">
      <c r="B6" s="1" t="s">
        <v>41</v>
      </c>
      <c r="C6" s="18"/>
      <c r="D6" s="18"/>
      <c r="E6" s="1">
        <v>196.45332723480001</v>
      </c>
      <c r="F6" s="8"/>
    </row>
    <row r="7" spans="2:6" x14ac:dyDescent="0.25">
      <c r="B7" s="1" t="s">
        <v>42</v>
      </c>
      <c r="C7" s="18"/>
      <c r="D7" s="18"/>
      <c r="E7" s="1">
        <v>187.43474483760002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7" sqref="D87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9.8095325038800002E-2</v>
      </c>
      <c r="D4">
        <v>0</v>
      </c>
    </row>
    <row r="5" spans="2:4" x14ac:dyDescent="0.25">
      <c r="B5">
        <v>2</v>
      </c>
      <c r="C5">
        <v>4.4655116724E-2</v>
      </c>
      <c r="D5">
        <v>0</v>
      </c>
    </row>
    <row r="6" spans="2:4" x14ac:dyDescent="0.25">
      <c r="B6">
        <v>3</v>
      </c>
      <c r="C6">
        <v>7.1302255004399989E-2</v>
      </c>
      <c r="D6">
        <v>0</v>
      </c>
    </row>
    <row r="7" spans="2:4" x14ac:dyDescent="0.25">
      <c r="B7">
        <v>4</v>
      </c>
      <c r="C7">
        <v>7.1273068653600002E-2</v>
      </c>
      <c r="D7">
        <v>0</v>
      </c>
    </row>
    <row r="8" spans="2:4" x14ac:dyDescent="0.25">
      <c r="B8">
        <v>5</v>
      </c>
      <c r="C8">
        <v>0.10022592864719999</v>
      </c>
      <c r="D8">
        <v>0</v>
      </c>
    </row>
    <row r="9" spans="2:4" x14ac:dyDescent="0.25">
      <c r="B9">
        <v>6</v>
      </c>
      <c r="C9">
        <v>0.13644618998999999</v>
      </c>
      <c r="D9">
        <v>0</v>
      </c>
    </row>
    <row r="10" spans="2:4" x14ac:dyDescent="0.25">
      <c r="B10">
        <v>7</v>
      </c>
      <c r="C10">
        <v>6.3713803796400001E-2</v>
      </c>
      <c r="D10">
        <v>0</v>
      </c>
    </row>
    <row r="11" spans="2:4" x14ac:dyDescent="0.25">
      <c r="B11">
        <v>8</v>
      </c>
      <c r="C11">
        <v>0.10025511499800001</v>
      </c>
      <c r="D11">
        <v>0</v>
      </c>
    </row>
    <row r="12" spans="2:4" x14ac:dyDescent="0.25">
      <c r="B12">
        <v>9</v>
      </c>
      <c r="C12">
        <v>0.1185841433004</v>
      </c>
      <c r="D12">
        <v>0</v>
      </c>
    </row>
    <row r="13" spans="2:4" x14ac:dyDescent="0.25">
      <c r="B13">
        <v>10</v>
      </c>
      <c r="C13">
        <v>0.12766109839920001</v>
      </c>
      <c r="D13">
        <v>0</v>
      </c>
    </row>
    <row r="14" spans="2:4" x14ac:dyDescent="0.25">
      <c r="B14">
        <v>11</v>
      </c>
      <c r="C14">
        <v>0.12757353934679999</v>
      </c>
      <c r="D14">
        <v>0</v>
      </c>
    </row>
    <row r="15" spans="2:4" x14ac:dyDescent="0.25">
      <c r="B15">
        <v>12</v>
      </c>
      <c r="C15">
        <v>0.16720860373319998</v>
      </c>
      <c r="D15">
        <v>0</v>
      </c>
    </row>
    <row r="16" spans="2:4" x14ac:dyDescent="0.25">
      <c r="B16">
        <v>13</v>
      </c>
      <c r="C16">
        <v>0.1671794173824</v>
      </c>
      <c r="D16">
        <v>0</v>
      </c>
    </row>
    <row r="17" spans="2:4" x14ac:dyDescent="0.25">
      <c r="B17">
        <v>14</v>
      </c>
      <c r="C17">
        <v>0.21822634493160001</v>
      </c>
      <c r="D17">
        <v>0</v>
      </c>
    </row>
    <row r="18" spans="2:4" x14ac:dyDescent="0.25">
      <c r="B18">
        <v>15</v>
      </c>
      <c r="C18">
        <v>0.22009427138279999</v>
      </c>
      <c r="D18">
        <v>0</v>
      </c>
    </row>
    <row r="19" spans="2:4" x14ac:dyDescent="0.25">
      <c r="B19">
        <v>16</v>
      </c>
      <c r="C19">
        <v>0.104778999372</v>
      </c>
      <c r="D19">
        <v>0</v>
      </c>
    </row>
    <row r="20" spans="2:4" x14ac:dyDescent="0.25">
      <c r="B20">
        <v>17</v>
      </c>
      <c r="C20">
        <v>0.1624512285528</v>
      </c>
      <c r="D20">
        <v>0</v>
      </c>
    </row>
    <row r="21" spans="2:4" x14ac:dyDescent="0.25">
      <c r="B21">
        <v>18</v>
      </c>
      <c r="C21">
        <v>0.19137490219559999</v>
      </c>
      <c r="D21">
        <v>0</v>
      </c>
    </row>
    <row r="22" spans="2:4" x14ac:dyDescent="0.25">
      <c r="B22">
        <v>19</v>
      </c>
      <c r="C22">
        <v>0.20573458678919998</v>
      </c>
      <c r="D22">
        <v>0</v>
      </c>
    </row>
    <row r="23" spans="2:4" x14ac:dyDescent="0.25">
      <c r="B23">
        <v>20</v>
      </c>
      <c r="C23">
        <v>0.20576377313999999</v>
      </c>
      <c r="D23">
        <v>0</v>
      </c>
    </row>
    <row r="24" spans="2:4" x14ac:dyDescent="0.25">
      <c r="B24">
        <v>21</v>
      </c>
      <c r="C24">
        <v>0.26296902070799999</v>
      </c>
      <c r="D24">
        <v>0</v>
      </c>
    </row>
    <row r="25" spans="2:4" x14ac:dyDescent="0.25">
      <c r="B25">
        <v>22</v>
      </c>
      <c r="C25">
        <v>0.26293983435720003</v>
      </c>
      <c r="D25">
        <v>0</v>
      </c>
    </row>
    <row r="26" spans="2:4" x14ac:dyDescent="0.25">
      <c r="B26">
        <v>23</v>
      </c>
      <c r="C26">
        <v>0.34031285032799996</v>
      </c>
      <c r="D26">
        <v>0</v>
      </c>
    </row>
    <row r="27" spans="2:4" x14ac:dyDescent="0.25">
      <c r="B27">
        <v>24</v>
      </c>
      <c r="C27">
        <v>0.34002098681999998</v>
      </c>
      <c r="D27">
        <v>0</v>
      </c>
    </row>
    <row r="28" spans="2:4" x14ac:dyDescent="0.25">
      <c r="B28">
        <v>25</v>
      </c>
      <c r="C28">
        <v>0.43750339849200004</v>
      </c>
      <c r="D28">
        <v>0</v>
      </c>
    </row>
    <row r="29" spans="2:4" x14ac:dyDescent="0.25">
      <c r="B29">
        <v>26</v>
      </c>
      <c r="C29">
        <v>0.43721153498400001</v>
      </c>
      <c r="D29">
        <v>0</v>
      </c>
    </row>
    <row r="30" spans="2:4" x14ac:dyDescent="0.25">
      <c r="B30">
        <v>27</v>
      </c>
      <c r="C30">
        <v>0.563004706932</v>
      </c>
      <c r="D30">
        <v>0</v>
      </c>
    </row>
    <row r="31" spans="2:4" x14ac:dyDescent="0.25">
      <c r="B31">
        <v>28</v>
      </c>
      <c r="C31">
        <v>0.56242097991600004</v>
      </c>
      <c r="D31">
        <v>0</v>
      </c>
    </row>
    <row r="32" spans="2:4" x14ac:dyDescent="0.25">
      <c r="B32">
        <v>29</v>
      </c>
      <c r="C32">
        <v>0.72061100125199995</v>
      </c>
      <c r="D32">
        <v>0</v>
      </c>
    </row>
    <row r="33" spans="2:4" x14ac:dyDescent="0.25">
      <c r="B33">
        <v>30</v>
      </c>
      <c r="C33">
        <v>0.71856795669600004</v>
      </c>
      <c r="D33">
        <v>0</v>
      </c>
    </row>
    <row r="34" spans="2:4" x14ac:dyDescent="0.25">
      <c r="B34">
        <v>31</v>
      </c>
      <c r="C34">
        <v>0.91499209757999989</v>
      </c>
      <c r="D34">
        <v>0</v>
      </c>
    </row>
    <row r="35" spans="2:4" x14ac:dyDescent="0.25">
      <c r="B35">
        <v>32</v>
      </c>
      <c r="C35">
        <v>0.91849445967599996</v>
      </c>
      <c r="D35">
        <v>0</v>
      </c>
    </row>
    <row r="36" spans="2:4" x14ac:dyDescent="0.25">
      <c r="B36">
        <v>33</v>
      </c>
      <c r="C36">
        <v>1.1738750291760001</v>
      </c>
      <c r="D36">
        <v>0</v>
      </c>
    </row>
    <row r="37" spans="2:4" x14ac:dyDescent="0.25">
      <c r="B37">
        <v>34</v>
      </c>
      <c r="C37">
        <v>1.1759180737319999</v>
      </c>
      <c r="D37">
        <v>0</v>
      </c>
    </row>
    <row r="38" spans="2:4" x14ac:dyDescent="0.25">
      <c r="B38">
        <v>35</v>
      </c>
      <c r="C38">
        <v>0.58139210793599994</v>
      </c>
      <c r="D38">
        <v>0</v>
      </c>
    </row>
    <row r="39" spans="2:4" x14ac:dyDescent="0.25">
      <c r="B39">
        <v>36</v>
      </c>
      <c r="C39">
        <v>0.87763356855600005</v>
      </c>
      <c r="D39">
        <v>0</v>
      </c>
    </row>
    <row r="40" spans="2:4" x14ac:dyDescent="0.25">
      <c r="B40">
        <v>37</v>
      </c>
      <c r="C40">
        <v>1.023857186064</v>
      </c>
      <c r="D40">
        <v>0</v>
      </c>
    </row>
    <row r="41" spans="2:4" x14ac:dyDescent="0.25">
      <c r="B41">
        <v>38</v>
      </c>
      <c r="C41">
        <v>1.1044115142719999</v>
      </c>
      <c r="D41">
        <v>0</v>
      </c>
    </row>
    <row r="42" spans="2:4" x14ac:dyDescent="0.25">
      <c r="B42">
        <v>39</v>
      </c>
      <c r="C42">
        <v>1.1009091521759999</v>
      </c>
      <c r="D42">
        <v>0</v>
      </c>
    </row>
    <row r="43" spans="2:4" x14ac:dyDescent="0.25">
      <c r="B43">
        <v>40</v>
      </c>
      <c r="C43">
        <v>1.4053227910200001</v>
      </c>
      <c r="D43">
        <v>0</v>
      </c>
    </row>
    <row r="44" spans="2:4" x14ac:dyDescent="0.25">
      <c r="B44">
        <v>41</v>
      </c>
      <c r="C44">
        <v>1.4035716099719999</v>
      </c>
      <c r="D44">
        <v>0</v>
      </c>
    </row>
    <row r="45" spans="2:4" x14ac:dyDescent="0.25">
      <c r="B45">
        <v>42</v>
      </c>
      <c r="C45">
        <v>1.7926256661360001</v>
      </c>
      <c r="D45">
        <v>0</v>
      </c>
    </row>
    <row r="46" spans="2:4" x14ac:dyDescent="0.25">
      <c r="B46">
        <v>43</v>
      </c>
      <c r="C46">
        <v>1.7955443012159999</v>
      </c>
      <c r="D46">
        <v>0</v>
      </c>
    </row>
    <row r="47" spans="2:4" x14ac:dyDescent="0.25">
      <c r="B47">
        <v>44</v>
      </c>
      <c r="C47">
        <v>2.289961083768</v>
      </c>
      <c r="D47">
        <v>0</v>
      </c>
    </row>
    <row r="48" spans="2:4" x14ac:dyDescent="0.25">
      <c r="B48">
        <v>45</v>
      </c>
      <c r="C48">
        <v>2.2998844430399998</v>
      </c>
      <c r="D48">
        <v>0</v>
      </c>
    </row>
    <row r="49" spans="2:4" x14ac:dyDescent="0.25">
      <c r="B49">
        <v>46</v>
      </c>
      <c r="C49">
        <v>2.8979127709319998</v>
      </c>
      <c r="D49">
        <v>0</v>
      </c>
    </row>
    <row r="50" spans="2:4" x14ac:dyDescent="0.25">
      <c r="B50">
        <v>47</v>
      </c>
      <c r="C50">
        <v>2.9084198572199997</v>
      </c>
      <c r="D50">
        <v>0</v>
      </c>
    </row>
    <row r="51" spans="2:4" x14ac:dyDescent="0.25">
      <c r="B51">
        <v>48</v>
      </c>
      <c r="C51">
        <v>3.7125038217599999</v>
      </c>
      <c r="D51">
        <v>0</v>
      </c>
    </row>
    <row r="52" spans="2:4" x14ac:dyDescent="0.25">
      <c r="B52">
        <v>49</v>
      </c>
      <c r="C52">
        <v>3.70958518668</v>
      </c>
      <c r="D52">
        <v>0</v>
      </c>
    </row>
    <row r="53" spans="2:4" x14ac:dyDescent="0.25">
      <c r="B53">
        <v>50</v>
      </c>
      <c r="C53">
        <v>4.7457006400799999</v>
      </c>
      <c r="D53">
        <v>0</v>
      </c>
    </row>
    <row r="54" spans="2:4" x14ac:dyDescent="0.25">
      <c r="B54">
        <v>51</v>
      </c>
      <c r="C54">
        <v>4.7427820049999996</v>
      </c>
      <c r="D54">
        <v>0</v>
      </c>
    </row>
    <row r="55" spans="2:4" x14ac:dyDescent="0.25">
      <c r="B55">
        <v>52</v>
      </c>
      <c r="C55">
        <v>6.0036323595600001</v>
      </c>
      <c r="D55">
        <v>0</v>
      </c>
    </row>
    <row r="56" spans="2:4" x14ac:dyDescent="0.25">
      <c r="B56">
        <v>53</v>
      </c>
      <c r="C56">
        <v>6.0153068998799997</v>
      </c>
      <c r="D56">
        <v>0</v>
      </c>
    </row>
    <row r="57" spans="2:4" x14ac:dyDescent="0.25">
      <c r="B57">
        <v>54</v>
      </c>
      <c r="C57">
        <v>7.6088816535600001</v>
      </c>
      <c r="D57">
        <v>0</v>
      </c>
    </row>
    <row r="58" spans="2:4" x14ac:dyDescent="0.25">
      <c r="B58">
        <v>55</v>
      </c>
      <c r="C58">
        <v>7.7081152462800002</v>
      </c>
      <c r="D58">
        <v>0</v>
      </c>
    </row>
    <row r="59" spans="2:4" x14ac:dyDescent="0.25">
      <c r="B59">
        <v>56</v>
      </c>
      <c r="C59">
        <v>9.7073802760799985</v>
      </c>
      <c r="D59">
        <v>0</v>
      </c>
    </row>
    <row r="60" spans="2:4" x14ac:dyDescent="0.25">
      <c r="B60">
        <v>57</v>
      </c>
      <c r="C60">
        <v>9.7774275179999997</v>
      </c>
      <c r="D60">
        <v>0</v>
      </c>
    </row>
    <row r="61" spans="2:4" x14ac:dyDescent="0.25">
      <c r="B61">
        <v>58</v>
      </c>
      <c r="C61">
        <v>12.410036360160001</v>
      </c>
      <c r="D61">
        <v>0</v>
      </c>
    </row>
    <row r="62" spans="2:4" x14ac:dyDescent="0.25">
      <c r="B62">
        <v>59</v>
      </c>
      <c r="C62">
        <v>12.302046862199999</v>
      </c>
      <c r="D62">
        <v>0</v>
      </c>
    </row>
    <row r="63" spans="2:4" x14ac:dyDescent="0.25">
      <c r="B63">
        <v>60</v>
      </c>
      <c r="C63">
        <v>15.47168455908</v>
      </c>
      <c r="D63">
        <v>0</v>
      </c>
    </row>
    <row r="64" spans="2:4" x14ac:dyDescent="0.25">
      <c r="B64">
        <v>61</v>
      </c>
      <c r="C64">
        <v>15.331590075239999</v>
      </c>
      <c r="D64">
        <v>0</v>
      </c>
    </row>
    <row r="65" spans="2:4" x14ac:dyDescent="0.25">
      <c r="B65">
        <v>62</v>
      </c>
      <c r="C65">
        <v>19.908009880679998</v>
      </c>
      <c r="D65">
        <v>0</v>
      </c>
    </row>
    <row r="66" spans="2:4" x14ac:dyDescent="0.25">
      <c r="B66">
        <v>63</v>
      </c>
      <c r="C66">
        <v>19.662844533960001</v>
      </c>
      <c r="D66">
        <v>0</v>
      </c>
    </row>
    <row r="67" spans="2:4" x14ac:dyDescent="0.25">
      <c r="B67">
        <v>64</v>
      </c>
      <c r="C67">
        <v>24.332660661960002</v>
      </c>
      <c r="D67">
        <v>0</v>
      </c>
    </row>
    <row r="68" spans="2:4" x14ac:dyDescent="0.25">
      <c r="B68">
        <v>65</v>
      </c>
      <c r="C68">
        <v>25.211169821039999</v>
      </c>
      <c r="D68">
        <v>0</v>
      </c>
    </row>
    <row r="69" spans="2:4" x14ac:dyDescent="0.25">
      <c r="B69">
        <v>66</v>
      </c>
      <c r="C69">
        <v>32.192544932399997</v>
      </c>
      <c r="D69">
        <v>0</v>
      </c>
    </row>
    <row r="70" spans="2:4" x14ac:dyDescent="0.25">
      <c r="B70">
        <v>67</v>
      </c>
      <c r="C70">
        <v>30.7624137432</v>
      </c>
      <c r="D70">
        <v>0</v>
      </c>
    </row>
    <row r="71" spans="2:4" x14ac:dyDescent="0.25">
      <c r="B71">
        <v>68</v>
      </c>
      <c r="C71">
        <v>41.2403136804</v>
      </c>
      <c r="D71">
        <v>0</v>
      </c>
    </row>
    <row r="72" spans="2:4" x14ac:dyDescent="0.25">
      <c r="B72">
        <v>69</v>
      </c>
      <c r="C72">
        <v>38.409237652799995</v>
      </c>
      <c r="D72">
        <v>0</v>
      </c>
    </row>
    <row r="73" spans="2:4" x14ac:dyDescent="0.25">
      <c r="B73">
        <v>70</v>
      </c>
      <c r="C73">
        <v>52.5062450892</v>
      </c>
      <c r="D73">
        <v>0</v>
      </c>
    </row>
    <row r="74" spans="2:4" x14ac:dyDescent="0.25">
      <c r="B74">
        <v>71</v>
      </c>
      <c r="C74">
        <v>52.5062450892</v>
      </c>
      <c r="D74">
        <v>0</v>
      </c>
    </row>
    <row r="75" spans="2:4" x14ac:dyDescent="0.25">
      <c r="B75">
        <v>72</v>
      </c>
      <c r="C75">
        <v>67.070234138399996</v>
      </c>
      <c r="D75">
        <v>0</v>
      </c>
    </row>
    <row r="76" spans="2:4" x14ac:dyDescent="0.25">
      <c r="B76">
        <v>73</v>
      </c>
      <c r="C76">
        <v>67.216165892399999</v>
      </c>
      <c r="D76">
        <v>0</v>
      </c>
    </row>
    <row r="77" spans="2:4" x14ac:dyDescent="0.25">
      <c r="B77">
        <v>74</v>
      </c>
      <c r="C77">
        <v>84.319367461199988</v>
      </c>
      <c r="D77">
        <v>0</v>
      </c>
    </row>
    <row r="78" spans="2:4" x14ac:dyDescent="0.25">
      <c r="B78">
        <v>75</v>
      </c>
      <c r="C78">
        <v>84.611230969199994</v>
      </c>
      <c r="D78">
        <v>0</v>
      </c>
    </row>
    <row r="79" spans="2:4" x14ac:dyDescent="0.25">
      <c r="B79">
        <v>76</v>
      </c>
      <c r="C79">
        <v>109.3612564476</v>
      </c>
      <c r="D79">
        <v>0</v>
      </c>
    </row>
    <row r="80" spans="2:4" x14ac:dyDescent="0.25">
      <c r="B80">
        <v>77</v>
      </c>
      <c r="C80">
        <v>107.5808890488</v>
      </c>
      <c r="D80">
        <v>0</v>
      </c>
    </row>
    <row r="81" spans="2:4" x14ac:dyDescent="0.25">
      <c r="B81">
        <v>78</v>
      </c>
      <c r="C81">
        <v>138.40167549359998</v>
      </c>
      <c r="D81">
        <v>0</v>
      </c>
    </row>
    <row r="82" spans="2:4" x14ac:dyDescent="0.25">
      <c r="B82">
        <v>79</v>
      </c>
      <c r="C82">
        <v>138.40167549359998</v>
      </c>
      <c r="D82">
        <v>0</v>
      </c>
    </row>
    <row r="83" spans="2:4" x14ac:dyDescent="0.25">
      <c r="B83">
        <v>80</v>
      </c>
      <c r="C83">
        <v>187.5806765916</v>
      </c>
      <c r="D83">
        <v>0</v>
      </c>
    </row>
    <row r="84" spans="2:4" x14ac:dyDescent="0.25">
      <c r="B84">
        <v>81</v>
      </c>
      <c r="C84">
        <v>93.308763507599991</v>
      </c>
      <c r="D84">
        <v>0</v>
      </c>
    </row>
    <row r="85" spans="2:4" x14ac:dyDescent="0.25">
      <c r="B85">
        <v>82</v>
      </c>
      <c r="C85">
        <v>140.32797464640001</v>
      </c>
      <c r="D85">
        <v>0</v>
      </c>
    </row>
    <row r="86" spans="2:4" x14ac:dyDescent="0.25">
      <c r="B86">
        <v>83</v>
      </c>
      <c r="C86">
        <v>163.70624163719998</v>
      </c>
      <c r="D86">
        <v>0</v>
      </c>
    </row>
    <row r="87" spans="2:4" x14ac:dyDescent="0.25">
      <c r="B87">
        <v>84</v>
      </c>
      <c r="C87">
        <v>175.67264546519999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192.04618826399999</v>
      </c>
    </row>
    <row r="3" spans="2:9" x14ac:dyDescent="0.25">
      <c r="B3" s="18">
        <v>150</v>
      </c>
      <c r="C3" s="18">
        <v>200</v>
      </c>
      <c r="D3" s="1">
        <v>174.35925967919999</v>
      </c>
      <c r="E3" s="19" t="str">
        <f>IF(D3="","N/A",IF(OR(D3&lt;B3,D3&gt;C3),"FAIL","PASS"))</f>
        <v>PASS</v>
      </c>
      <c r="H3" t="s">
        <v>39</v>
      </c>
      <c r="I3">
        <v>162.13017869399999</v>
      </c>
    </row>
    <row r="4" spans="2:9" x14ac:dyDescent="0.25">
      <c r="H4" t="s">
        <v>40</v>
      </c>
      <c r="I4">
        <v>158.1024622836</v>
      </c>
    </row>
    <row r="5" spans="2:9" x14ac:dyDescent="0.25">
      <c r="H5" t="s">
        <v>41</v>
      </c>
      <c r="I5">
        <v>183.96156909239997</v>
      </c>
    </row>
    <row r="6" spans="2:9" x14ac:dyDescent="0.25">
      <c r="B6" s="15" t="s">
        <v>23</v>
      </c>
      <c r="H6" t="s">
        <v>42</v>
      </c>
      <c r="I6">
        <v>175.55590006200001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0.19388180378427933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192.01700191319998</v>
      </c>
      <c r="J2" t="s">
        <v>26</v>
      </c>
    </row>
    <row r="3" spans="2:10" x14ac:dyDescent="0.25">
      <c r="B3" s="18">
        <v>100</v>
      </c>
      <c r="C3" s="18"/>
      <c r="D3" s="1">
        <v>605.24379024839004</v>
      </c>
      <c r="E3" s="19" t="str">
        <f>IF(D3="","N/A",IF(OR(D3&lt;B3),"FAIL","PASS"))</f>
        <v>PASS</v>
      </c>
      <c r="I3">
        <v>0.31725563319599998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7.8452910950399996E-2</v>
      </c>
    </row>
    <row r="3" spans="2:9" x14ac:dyDescent="0.25">
      <c r="B3" s="18">
        <v>0.05</v>
      </c>
      <c r="C3" s="18">
        <v>0.1</v>
      </c>
      <c r="D3" s="1">
        <v>7.1162160520559986E-2</v>
      </c>
      <c r="E3" s="19" t="str">
        <f>IF(D3="","N/A",IF(OR(D3&lt;B3,D3&gt;C3),"FAIL","PASS"))</f>
        <v>PASS</v>
      </c>
      <c r="H3" t="s">
        <v>39</v>
      </c>
      <c r="I3">
        <v>6.6253016316000002E-2</v>
      </c>
    </row>
    <row r="4" spans="2:9" x14ac:dyDescent="0.25">
      <c r="H4" t="s">
        <v>40</v>
      </c>
      <c r="I4">
        <v>6.4472648917200004E-2</v>
      </c>
    </row>
    <row r="5" spans="2:9" x14ac:dyDescent="0.25">
      <c r="H5" t="s">
        <v>41</v>
      </c>
      <c r="I5">
        <v>7.5329971414799995E-2</v>
      </c>
    </row>
    <row r="6" spans="2:9" x14ac:dyDescent="0.25">
      <c r="H6" t="s">
        <v>42</v>
      </c>
      <c r="I6">
        <v>7.1302255004399989E-2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192.36723812279999</v>
      </c>
      <c r="J2">
        <v>76.351493692800005</v>
      </c>
      <c r="K2">
        <v>176.431490586</v>
      </c>
      <c r="L2">
        <v>66.574066174799995</v>
      </c>
    </row>
    <row r="3" spans="2:12" x14ac:dyDescent="0.25">
      <c r="B3" s="18">
        <v>50</v>
      </c>
      <c r="C3" s="18"/>
      <c r="D3" s="1">
        <v>60.736796014799999</v>
      </c>
      <c r="E3" s="19" t="str">
        <f>IF(D3="","N/A",IF(OR(D3&lt;B3),"FAIL","PASS"))</f>
        <v>PASS</v>
      </c>
      <c r="H3" t="s">
        <v>39</v>
      </c>
      <c r="I3">
        <v>162.30529679880001</v>
      </c>
      <c r="J3">
        <v>68.004197363999992</v>
      </c>
      <c r="K3">
        <v>160.55411575080001</v>
      </c>
      <c r="L3">
        <v>65.640102949199999</v>
      </c>
    </row>
    <row r="4" spans="2:12" x14ac:dyDescent="0.25">
      <c r="H4" t="s">
        <v>40</v>
      </c>
      <c r="I4">
        <v>158.190021336</v>
      </c>
      <c r="J4">
        <v>66.3697617192</v>
      </c>
      <c r="K4">
        <v>157.3436171628</v>
      </c>
      <c r="L4">
        <v>63.8889219012</v>
      </c>
    </row>
    <row r="5" spans="2:12" x14ac:dyDescent="0.25">
      <c r="H5" t="s">
        <v>41</v>
      </c>
      <c r="I5">
        <v>184.019941794</v>
      </c>
      <c r="J5">
        <v>77.781624882000003</v>
      </c>
      <c r="K5">
        <v>169.1057165352</v>
      </c>
      <c r="L5">
        <v>62.838213272400004</v>
      </c>
    </row>
    <row r="6" spans="2:12" x14ac:dyDescent="0.25">
      <c r="H6" t="s">
        <v>42</v>
      </c>
      <c r="I6">
        <v>175.61427276360001</v>
      </c>
      <c r="J6">
        <v>75.592648572000002</v>
      </c>
      <c r="K6">
        <v>165.60335443919999</v>
      </c>
      <c r="L6">
        <v>60.736796014799999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191.92944286080001</v>
      </c>
      <c r="J2">
        <v>76.293120991199999</v>
      </c>
      <c r="K2">
        <v>176.28555883199999</v>
      </c>
      <c r="L2">
        <v>66.544879823999992</v>
      </c>
    </row>
    <row r="3" spans="2:12" x14ac:dyDescent="0.25">
      <c r="B3" s="18">
        <v>20</v>
      </c>
      <c r="C3" s="18"/>
      <c r="D3" s="1">
        <v>57.890563045202221</v>
      </c>
      <c r="E3" s="19" t="str">
        <f>IF(D3="","N/A",IF(OR(D3&lt;B3),"FAIL","PASS"))</f>
        <v>PASS</v>
      </c>
      <c r="G3" t="s">
        <v>38</v>
      </c>
      <c r="H3" t="s">
        <v>27</v>
      </c>
      <c r="I3">
        <v>0.31813122372000002</v>
      </c>
      <c r="J3">
        <v>0.36979106463599998</v>
      </c>
      <c r="K3">
        <v>0.34148030435999999</v>
      </c>
      <c r="L3">
        <v>1.099449834636</v>
      </c>
    </row>
    <row r="4" spans="2:12" x14ac:dyDescent="0.25">
      <c r="G4" t="s">
        <v>39</v>
      </c>
      <c r="H4" t="s">
        <v>26</v>
      </c>
      <c r="I4">
        <v>162.0426196416</v>
      </c>
      <c r="J4">
        <v>67.975011013200003</v>
      </c>
      <c r="K4">
        <v>160.43737034760002</v>
      </c>
      <c r="L4">
        <v>65.640102949199999</v>
      </c>
    </row>
    <row r="5" spans="2:12" x14ac:dyDescent="0.25">
      <c r="G5" t="s">
        <v>39</v>
      </c>
      <c r="H5" t="s">
        <v>27</v>
      </c>
      <c r="I5">
        <v>0.28141479441359996</v>
      </c>
      <c r="J5">
        <v>0.33126508158000001</v>
      </c>
      <c r="K5">
        <v>0.30149500376399996</v>
      </c>
      <c r="L5">
        <v>1.041077133036</v>
      </c>
    </row>
    <row r="6" spans="2:12" x14ac:dyDescent="0.25">
      <c r="G6" t="s">
        <v>40</v>
      </c>
      <c r="H6" t="s">
        <v>26</v>
      </c>
      <c r="I6">
        <v>158.044089582</v>
      </c>
      <c r="J6">
        <v>66.398948070000003</v>
      </c>
      <c r="K6">
        <v>157.25605811039998</v>
      </c>
      <c r="L6">
        <v>63.918108251999996</v>
      </c>
    </row>
    <row r="7" spans="2:12" x14ac:dyDescent="0.25">
      <c r="G7" t="s">
        <v>40</v>
      </c>
      <c r="H7" t="s">
        <v>27</v>
      </c>
      <c r="I7">
        <v>0.2783794139304</v>
      </c>
      <c r="J7">
        <v>0.32863831000799998</v>
      </c>
      <c r="K7">
        <v>0.31258581706799998</v>
      </c>
      <c r="L7">
        <v>1.1041196507639999</v>
      </c>
    </row>
    <row r="8" spans="2:12" x14ac:dyDescent="0.25">
      <c r="G8" t="s">
        <v>41</v>
      </c>
      <c r="H8" t="s">
        <v>26</v>
      </c>
      <c r="I8">
        <v>183.90319639079999</v>
      </c>
      <c r="J8">
        <v>77.810811232800006</v>
      </c>
      <c r="K8">
        <v>168.98897113199999</v>
      </c>
      <c r="L8">
        <v>62.838213272400004</v>
      </c>
    </row>
    <row r="9" spans="2:12" x14ac:dyDescent="0.25">
      <c r="G9" t="s">
        <v>41</v>
      </c>
      <c r="H9" t="s">
        <v>27</v>
      </c>
      <c r="I9">
        <v>0.28804009604519998</v>
      </c>
      <c r="J9">
        <v>0.35928397834800002</v>
      </c>
      <c r="K9">
        <v>0.29857636868399995</v>
      </c>
      <c r="L9">
        <v>0.95205876309600002</v>
      </c>
    </row>
    <row r="10" spans="2:12" x14ac:dyDescent="0.25">
      <c r="G10" t="s">
        <v>42</v>
      </c>
      <c r="H10" t="s">
        <v>26</v>
      </c>
      <c r="I10">
        <v>175.46834100960001</v>
      </c>
      <c r="J10">
        <v>75.592648572000002</v>
      </c>
      <c r="K10">
        <v>165.51579538679999</v>
      </c>
      <c r="L10">
        <v>60.765982365599996</v>
      </c>
    </row>
    <row r="11" spans="2:12" x14ac:dyDescent="0.25">
      <c r="G11" t="s">
        <v>42</v>
      </c>
      <c r="H11" t="s">
        <v>27</v>
      </c>
      <c r="I11">
        <v>0.316088179164</v>
      </c>
      <c r="J11">
        <v>0.37125038217599998</v>
      </c>
      <c r="K11">
        <v>0.32717899246799997</v>
      </c>
      <c r="L11">
        <v>1.0244409130799998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2023-10-25T11:38:07Z</dcterms:modified>
</cp:coreProperties>
</file>