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D39F6B5-6134-427D-8E62-A85576955B40}" xr6:coauthVersionLast="47" xr6:coauthVersionMax="47" xr10:uidLastSave="{00000000-0000-0000-0000-000000000000}"/>
  <bookViews>
    <workbookView minimized="1" xWindow="2520" yWindow="900" windowWidth="20295" windowHeight="12645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<sst xmlns="http://schemas.openxmlformats.org/spreadsheetml/2006/main" count="171" uniqueCount="101">
  <si>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</si>
  <si>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</si>
  <si>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</si>
  <si>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</si>
  <si>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</si>
  <si>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</si>
  <si>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</si>
  <si>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</si>
  <si>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</si>
  <si>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</si>
  <si>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</si>
  <si>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</si>
  <si>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</si>
  <si>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</si>
  <si>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</si>
  <si>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</si>
  <si>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</si>
  <si>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</si>
  <si>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</si>
  <si>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</si>
  <si>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</si>
  <si>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</si>
  <si>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</si>
  <si>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</si>
  <si>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</si>
  <si>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</si>
  <si>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</si>
  <si>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</si>
  <si>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</si>
  <si>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</si>
  <si>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</si>
  <si>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</si>
  <si>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</si>
  <si>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</si>
  <si>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</si>
  <si>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</si>
  <si>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</si>
  <si>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</si>
  <si>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</si>
  <si>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</si>
  <si>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</si>
  <si>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</si>
  <si>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</si>
  <si>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</si>
  <si>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</si>
  <si>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</si>
  <si>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</si>
  <si>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</si>
  <si>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</si>
  <si>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</si>
  <si>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</si>
  <si>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</si>
  <si>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</si>
  <si>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</si>
  <si>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</si>
  <si>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</si>
  <si>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</si>
  <si>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</si>
  <si>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</si>
  <si>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</si>
  <si>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</si>
  <si>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</si>
  <si>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</si>
  <si>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</si>
  <si>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</si>
  <si>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</si>
  <si>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</si>
  <si>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</si>
  <si>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</si>
  <si>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</si>
  <si>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</si>
  <si>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</si>
  <si>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</si>
  <si>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</si>
  <si>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</si>
  <si>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</si>
  <si>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</si>
  <si>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</si>
  <si>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</si>
  <si>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</si>
  <si>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</si>
  <si>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</si>
  <si>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</si>
  <si>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</si>
  <si>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</si>
  <si>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</si>
  <si>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</si>
  <si>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</si>
  <si>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</si>
  <si>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</si>
  <si>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</si>
  <si>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</si>
  <si>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</si>
  <si>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</si>
  <si>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</si>
  <si>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</si>
  <si>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</si>
  <si>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</si>
  <si>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</si>
  <si>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</si>
  <si>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S23239328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</si>
</sst>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182.05278175008002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0.13853354134165369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815.95238095238096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0.17430000000000001</v>
      </c>
      <c r="E15" s="20">
        <f>ChromaticityCoordinates!G4</f>
        <v>0.49399999999999999</v>
      </c>
      <c r="F15" s="20" t="s">
        <v>49</v>
      </c>
      <c r="H15" s="26">
        <f>ChromaticityCoordinates!H4</f>
        <v>1.3277424449041319E-2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0.44969999999999999</v>
      </c>
      <c r="E16" s="20">
        <f>ChromaticityCoordinates!G5</f>
        <v>0.5282</v>
      </c>
      <c r="F16" s="20" t="s">
        <v>49</v>
      </c>
      <c r="H16" s="26">
        <f>ChromaticityCoordinates!H5</f>
        <v>1.3152946437966103E-3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0.1244</v>
      </c>
      <c r="E17" s="20">
        <f>ChromaticityCoordinates!G6</f>
        <v>0.56040000000000001</v>
      </c>
      <c r="F17" s="20" t="s">
        <v>49</v>
      </c>
      <c r="H17" s="26">
        <f>ChromaticityCoordinates!H6</f>
        <v>1.2502799686470226E-2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0.12139999999999999</v>
      </c>
      <c r="E18" s="20">
        <f>ChromaticityCoordinates!G7</f>
        <v>0.29770000000000002</v>
      </c>
      <c r="F18" s="20" t="s">
        <v>49</v>
      </c>
      <c r="H18" s="26">
        <f>ChromaticityCoordinates!H7</f>
        <v>1.4786818454285606E-2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7.5808627567919992E-2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60.999473172000002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81.623097932110795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7.6409866394399992E-2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0.1331189459988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0.1641148505484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0.2139067650132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0.27338854794360001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0.35023620959999996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0.424369540632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0.69755378412000002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0.88901624536799995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1.143229360836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1.447934863188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1.8574193649119999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2.361467643228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2.99743822716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3.8409237652799999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4.8857951239199995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6.2196113554799997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7.9766296736399998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10.1860364292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13.148451035399999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16.484450931839998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21.218477031599999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25.208251185960002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32.717899246799995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37.562833479599995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51.222045653999999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65.027189582399998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82.918422622800009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104.633067618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134.87012704680001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182.29794709680002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0.17430000000000001</v>
      </c>
      <c r="G4" s="4">
        <v>0.49399999999999999</v>
      </c>
      <c r="H4" s="3">
        <f>IF(OR((F4=""),(G4="")),"",SQRT((F4-C4)^2+(G4-D4)^2))</f>
        <v>1.3277424449041319E-2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-2.6999999999999802E-3</v>
      </c>
      <c r="O4" s="3">
        <f>IF(G4="","",G4-D4)</f>
        <v>1.3000000000000012E-2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0.44969999999999999</v>
      </c>
      <c r="G5" s="4">
        <v>0.5282</v>
      </c>
      <c r="H5" s="3">
        <f t="shared" ref="H5:H7" si="0">IF(OR((F5=""),(G5="")),"",SQRT((F5-C5)^2+(G5-D5)^2))</f>
        <v>1.3152946437966103E-3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-1.3000000000000234E-3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0.1244</v>
      </c>
      <c r="G6" s="4">
        <v>0.56040000000000001</v>
      </c>
      <c r="H6" s="3">
        <f t="shared" si="0"/>
        <v>1.2502799686470226E-2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1.2399999999999994E-2</v>
      </c>
      <c r="O6" s="3">
        <f t="shared" ref="O6:O7" si="6">IF(G6="","",G6-D6)</f>
        <v>-1.6000000000000458E-3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0.12139999999999999</v>
      </c>
      <c r="G7" s="3">
        <v>0.29770000000000002</v>
      </c>
      <c r="H7" s="3">
        <f t="shared" si="0"/>
        <v>1.4786818454285606E-2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-1.6000000000000042E-3</v>
      </c>
      <c r="O7" s="3">
        <f t="shared" si="6"/>
        <v>1.4700000000000046E-2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199.16765785919998</v>
      </c>
      <c r="F3" s="8"/>
    </row>
    <row r="4" spans="2:6" x14ac:dyDescent="0.25">
      <c r="B4" s="1" t="s">
        <v>39</v>
      </c>
      <c r="C4" s="18"/>
      <c r="D4" s="18"/>
      <c r="E4" s="1">
        <v>175.32240925560001</v>
      </c>
      <c r="F4" s="8"/>
    </row>
    <row r="5" spans="2:6" x14ac:dyDescent="0.25">
      <c r="B5" s="1" t="s">
        <v>40</v>
      </c>
      <c r="C5" s="18"/>
      <c r="D5" s="18"/>
      <c r="E5" s="1">
        <v>173.1042465948</v>
      </c>
      <c r="F5" s="8"/>
    </row>
    <row r="6" spans="2:6" x14ac:dyDescent="0.25">
      <c r="B6" s="1" t="s">
        <v>41</v>
      </c>
      <c r="C6" s="18"/>
      <c r="D6" s="18"/>
      <c r="E6" s="1">
        <v>180.60513875039999</v>
      </c>
      <c r="F6" s="8"/>
    </row>
    <row r="7" spans="2:6" x14ac:dyDescent="0.25">
      <c r="B7" s="1" t="s">
        <v>42</v>
      </c>
      <c r="C7" s="18"/>
      <c r="D7" s="18"/>
      <c r="E7" s="1">
        <v>176.89847219879999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1" sqref="D8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9.4447031188800004E-2</v>
      </c>
      <c r="D4">
        <v>0</v>
      </c>
    </row>
    <row r="5" spans="2:4" x14ac:dyDescent="0.25">
      <c r="B5">
        <v>2</v>
      </c>
      <c r="C5">
        <v>4.3166612833200002E-2</v>
      </c>
      <c r="D5">
        <v>0</v>
      </c>
    </row>
    <row r="6" spans="2:4" x14ac:dyDescent="0.25">
      <c r="B6">
        <v>3</v>
      </c>
      <c r="C6">
        <v>6.8850601537200004E-2</v>
      </c>
      <c r="D6">
        <v>0</v>
      </c>
    </row>
    <row r="7" spans="2:4" x14ac:dyDescent="0.25">
      <c r="B7">
        <v>4</v>
      </c>
      <c r="C7">
        <v>8.17801549416E-2</v>
      </c>
      <c r="D7">
        <v>0</v>
      </c>
    </row>
    <row r="8" spans="2:4" x14ac:dyDescent="0.25">
      <c r="B8">
        <v>5</v>
      </c>
      <c r="C8">
        <v>7.5329971414799995E-2</v>
      </c>
      <c r="D8">
        <v>0</v>
      </c>
    </row>
    <row r="9" spans="2:4" x14ac:dyDescent="0.25">
      <c r="B9">
        <v>6</v>
      </c>
      <c r="C9">
        <v>7.5359157765599996E-2</v>
      </c>
      <c r="D9">
        <v>0</v>
      </c>
    </row>
    <row r="10" spans="2:4" x14ac:dyDescent="0.25">
      <c r="B10">
        <v>7</v>
      </c>
      <c r="C10">
        <v>0.1056254035452</v>
      </c>
      <c r="D10">
        <v>0</v>
      </c>
    </row>
    <row r="11" spans="2:4" x14ac:dyDescent="0.25">
      <c r="B11">
        <v>8</v>
      </c>
      <c r="C11">
        <v>0.1318347465636</v>
      </c>
      <c r="D11">
        <v>0</v>
      </c>
    </row>
    <row r="12" spans="2:4" x14ac:dyDescent="0.25">
      <c r="B12">
        <v>9</v>
      </c>
      <c r="C12">
        <v>0.13192230561599999</v>
      </c>
      <c r="D12">
        <v>0</v>
      </c>
    </row>
    <row r="13" spans="2:4" x14ac:dyDescent="0.25">
      <c r="B13">
        <v>10</v>
      </c>
      <c r="C13">
        <v>0.17257889228040002</v>
      </c>
      <c r="D13">
        <v>0</v>
      </c>
    </row>
    <row r="14" spans="2:4" x14ac:dyDescent="0.25">
      <c r="B14">
        <v>11</v>
      </c>
      <c r="C14">
        <v>0.16291821016560001</v>
      </c>
      <c r="D14">
        <v>0</v>
      </c>
    </row>
    <row r="15" spans="2:4" x14ac:dyDescent="0.25">
      <c r="B15">
        <v>12</v>
      </c>
      <c r="C15">
        <v>0.1629473965164</v>
      </c>
      <c r="D15">
        <v>0</v>
      </c>
    </row>
    <row r="16" spans="2:4" x14ac:dyDescent="0.25">
      <c r="B16">
        <v>13</v>
      </c>
      <c r="C16">
        <v>0.21259337922720001</v>
      </c>
      <c r="D16">
        <v>0</v>
      </c>
    </row>
    <row r="17" spans="2:4" x14ac:dyDescent="0.25">
      <c r="B17">
        <v>14</v>
      </c>
      <c r="C17">
        <v>0.2127393109812</v>
      </c>
      <c r="D17">
        <v>0</v>
      </c>
    </row>
    <row r="18" spans="2:4" x14ac:dyDescent="0.25">
      <c r="B18">
        <v>15</v>
      </c>
      <c r="C18">
        <v>0.27192923040360001</v>
      </c>
      <c r="D18">
        <v>0</v>
      </c>
    </row>
    <row r="19" spans="2:4" x14ac:dyDescent="0.25">
      <c r="B19">
        <v>16</v>
      </c>
      <c r="C19">
        <v>0.27192923040360001</v>
      </c>
      <c r="D19">
        <v>0</v>
      </c>
    </row>
    <row r="20" spans="2:4" x14ac:dyDescent="0.25">
      <c r="B20">
        <v>17</v>
      </c>
      <c r="C20">
        <v>0.35140366363199999</v>
      </c>
      <c r="D20">
        <v>0</v>
      </c>
    </row>
    <row r="21" spans="2:4" x14ac:dyDescent="0.25">
      <c r="B21">
        <v>18</v>
      </c>
      <c r="C21">
        <v>0.34848502855199998</v>
      </c>
      <c r="D21">
        <v>0</v>
      </c>
    </row>
    <row r="22" spans="2:4" x14ac:dyDescent="0.25">
      <c r="B22">
        <v>19</v>
      </c>
      <c r="C22">
        <v>0.34877689206000001</v>
      </c>
      <c r="D22">
        <v>0</v>
      </c>
    </row>
    <row r="23" spans="2:4" x14ac:dyDescent="0.25">
      <c r="B23">
        <v>20</v>
      </c>
      <c r="C23">
        <v>0.44801048477999994</v>
      </c>
      <c r="D23">
        <v>0</v>
      </c>
    </row>
    <row r="24" spans="2:4" x14ac:dyDescent="0.25">
      <c r="B24">
        <v>21</v>
      </c>
      <c r="C24">
        <v>0.422034632568</v>
      </c>
      <c r="D24">
        <v>0</v>
      </c>
    </row>
    <row r="25" spans="2:4" x14ac:dyDescent="0.25">
      <c r="B25">
        <v>22</v>
      </c>
      <c r="C25">
        <v>0.422034632568</v>
      </c>
      <c r="D25">
        <v>0</v>
      </c>
    </row>
    <row r="26" spans="2:4" x14ac:dyDescent="0.25">
      <c r="B26">
        <v>23</v>
      </c>
      <c r="C26">
        <v>0.54432544242000003</v>
      </c>
      <c r="D26">
        <v>0</v>
      </c>
    </row>
    <row r="27" spans="2:4" x14ac:dyDescent="0.25">
      <c r="B27">
        <v>24</v>
      </c>
      <c r="C27">
        <v>0.54374171540399996</v>
      </c>
      <c r="D27">
        <v>0</v>
      </c>
    </row>
    <row r="28" spans="2:4" x14ac:dyDescent="0.25">
      <c r="B28">
        <v>25</v>
      </c>
      <c r="C28">
        <v>0.69434328553199998</v>
      </c>
      <c r="D28">
        <v>0</v>
      </c>
    </row>
    <row r="29" spans="2:4" x14ac:dyDescent="0.25">
      <c r="B29">
        <v>26</v>
      </c>
      <c r="C29">
        <v>0.69405142202400005</v>
      </c>
      <c r="D29">
        <v>0</v>
      </c>
    </row>
    <row r="30" spans="2:4" x14ac:dyDescent="0.25">
      <c r="B30">
        <v>27</v>
      </c>
      <c r="C30">
        <v>0.88609761028799994</v>
      </c>
      <c r="D30">
        <v>0</v>
      </c>
    </row>
    <row r="31" spans="2:4" x14ac:dyDescent="0.25">
      <c r="B31">
        <v>28</v>
      </c>
      <c r="C31">
        <v>0.88551388327199998</v>
      </c>
      <c r="D31">
        <v>0</v>
      </c>
    </row>
    <row r="32" spans="2:4" x14ac:dyDescent="0.25">
      <c r="B32">
        <v>29</v>
      </c>
      <c r="C32">
        <v>1.133597865072</v>
      </c>
      <c r="D32">
        <v>0</v>
      </c>
    </row>
    <row r="33" spans="2:4" x14ac:dyDescent="0.25">
      <c r="B33">
        <v>30</v>
      </c>
      <c r="C33">
        <v>1.1350571826119999</v>
      </c>
      <c r="D33">
        <v>0</v>
      </c>
    </row>
    <row r="34" spans="2:4" x14ac:dyDescent="0.25">
      <c r="B34">
        <v>31</v>
      </c>
      <c r="C34">
        <v>1.449394180728</v>
      </c>
      <c r="D34">
        <v>0</v>
      </c>
    </row>
    <row r="35" spans="2:4" x14ac:dyDescent="0.25">
      <c r="B35">
        <v>32</v>
      </c>
      <c r="C35">
        <v>1.4453080916159999</v>
      </c>
      <c r="D35">
        <v>0</v>
      </c>
    </row>
    <row r="36" spans="2:4" x14ac:dyDescent="0.25">
      <c r="B36">
        <v>33</v>
      </c>
      <c r="C36">
        <v>1.8501227772120001</v>
      </c>
      <c r="D36">
        <v>0</v>
      </c>
    </row>
    <row r="37" spans="2:4" x14ac:dyDescent="0.25">
      <c r="B37">
        <v>34</v>
      </c>
      <c r="C37">
        <v>1.8498309137039999</v>
      </c>
      <c r="D37">
        <v>0</v>
      </c>
    </row>
    <row r="38" spans="2:4" x14ac:dyDescent="0.25">
      <c r="B38">
        <v>35</v>
      </c>
      <c r="C38">
        <v>2.3515442839560001</v>
      </c>
      <c r="D38">
        <v>0</v>
      </c>
    </row>
    <row r="39" spans="2:4" x14ac:dyDescent="0.25">
      <c r="B39">
        <v>36</v>
      </c>
      <c r="C39">
        <v>2.3530036014959999</v>
      </c>
      <c r="D39">
        <v>0</v>
      </c>
    </row>
    <row r="40" spans="2:4" x14ac:dyDescent="0.25">
      <c r="B40">
        <v>37</v>
      </c>
      <c r="C40">
        <v>2.9799264166800001</v>
      </c>
      <c r="D40">
        <v>0</v>
      </c>
    </row>
    <row r="41" spans="2:4" x14ac:dyDescent="0.25">
      <c r="B41">
        <v>38</v>
      </c>
      <c r="C41">
        <v>2.99743822716</v>
      </c>
      <c r="D41">
        <v>0</v>
      </c>
    </row>
    <row r="42" spans="2:4" x14ac:dyDescent="0.25">
      <c r="B42">
        <v>39</v>
      </c>
      <c r="C42">
        <v>3.8292492249599999</v>
      </c>
      <c r="D42">
        <v>0</v>
      </c>
    </row>
    <row r="43" spans="2:4" x14ac:dyDescent="0.25">
      <c r="B43">
        <v>40</v>
      </c>
      <c r="C43">
        <v>3.8525983055999995</v>
      </c>
      <c r="D43">
        <v>0</v>
      </c>
    </row>
    <row r="44" spans="2:4" x14ac:dyDescent="0.25">
      <c r="B44">
        <v>41</v>
      </c>
      <c r="C44">
        <v>4.8303410574000001</v>
      </c>
      <c r="D44">
        <v>0</v>
      </c>
    </row>
    <row r="45" spans="2:4" x14ac:dyDescent="0.25">
      <c r="B45">
        <v>42</v>
      </c>
      <c r="C45">
        <v>4.8945510291599996</v>
      </c>
      <c r="D45">
        <v>0</v>
      </c>
    </row>
    <row r="46" spans="2:4" x14ac:dyDescent="0.25">
      <c r="B46">
        <v>43</v>
      </c>
      <c r="C46">
        <v>6.1962622748399996</v>
      </c>
      <c r="D46">
        <v>0</v>
      </c>
    </row>
    <row r="47" spans="2:4" x14ac:dyDescent="0.25">
      <c r="B47">
        <v>44</v>
      </c>
      <c r="C47">
        <v>6.199180909919999</v>
      </c>
      <c r="D47">
        <v>0</v>
      </c>
    </row>
    <row r="48" spans="2:4" x14ac:dyDescent="0.25">
      <c r="B48">
        <v>45</v>
      </c>
      <c r="C48">
        <v>7.8452910950399994</v>
      </c>
      <c r="D48">
        <v>0</v>
      </c>
    </row>
    <row r="49" spans="2:4" x14ac:dyDescent="0.25">
      <c r="B49">
        <v>46</v>
      </c>
      <c r="C49">
        <v>7.8511283651999992</v>
      </c>
      <c r="D49">
        <v>0</v>
      </c>
    </row>
    <row r="50" spans="2:4" x14ac:dyDescent="0.25">
      <c r="B50">
        <v>47</v>
      </c>
      <c r="C50">
        <v>10.0255114998</v>
      </c>
      <c r="D50">
        <v>0</v>
      </c>
    </row>
    <row r="51" spans="2:4" x14ac:dyDescent="0.25">
      <c r="B51">
        <v>48</v>
      </c>
      <c r="C51">
        <v>10.08680283648</v>
      </c>
      <c r="D51">
        <v>0</v>
      </c>
    </row>
    <row r="52" spans="2:4" x14ac:dyDescent="0.25">
      <c r="B52">
        <v>49</v>
      </c>
      <c r="C52">
        <v>12.909122958839999</v>
      </c>
      <c r="D52">
        <v>0</v>
      </c>
    </row>
    <row r="53" spans="2:4" x14ac:dyDescent="0.25">
      <c r="B53">
        <v>50</v>
      </c>
      <c r="C53">
        <v>12.523863128279999</v>
      </c>
      <c r="D53">
        <v>0</v>
      </c>
    </row>
    <row r="54" spans="2:4" x14ac:dyDescent="0.25">
      <c r="B54">
        <v>51</v>
      </c>
      <c r="C54">
        <v>15.967852522679999</v>
      </c>
      <c r="D54">
        <v>0</v>
      </c>
    </row>
    <row r="55" spans="2:4" x14ac:dyDescent="0.25">
      <c r="B55">
        <v>52</v>
      </c>
      <c r="C55">
        <v>16.431915500399999</v>
      </c>
      <c r="D55">
        <v>0</v>
      </c>
    </row>
    <row r="56" spans="2:4" x14ac:dyDescent="0.25">
      <c r="B56">
        <v>53</v>
      </c>
      <c r="C56">
        <v>21.594980956919997</v>
      </c>
      <c r="D56">
        <v>0</v>
      </c>
    </row>
    <row r="57" spans="2:4" x14ac:dyDescent="0.25">
      <c r="B57">
        <v>54</v>
      </c>
      <c r="C57">
        <v>20.275757900759999</v>
      </c>
      <c r="D57">
        <v>0</v>
      </c>
    </row>
    <row r="58" spans="2:4" x14ac:dyDescent="0.25">
      <c r="B58">
        <v>55</v>
      </c>
      <c r="C58">
        <v>20.272839265679998</v>
      </c>
      <c r="D58">
        <v>0</v>
      </c>
    </row>
    <row r="59" spans="2:4" x14ac:dyDescent="0.25">
      <c r="B59">
        <v>56</v>
      </c>
      <c r="C59">
        <v>27.017804935559997</v>
      </c>
      <c r="D59">
        <v>0</v>
      </c>
    </row>
    <row r="60" spans="2:4" x14ac:dyDescent="0.25">
      <c r="B60">
        <v>57</v>
      </c>
      <c r="C60">
        <v>27.055747191600002</v>
      </c>
      <c r="D60">
        <v>0</v>
      </c>
    </row>
    <row r="61" spans="2:4" x14ac:dyDescent="0.25">
      <c r="B61">
        <v>58</v>
      </c>
      <c r="C61">
        <v>12.91204159392</v>
      </c>
      <c r="D61">
        <v>0</v>
      </c>
    </row>
    <row r="62" spans="2:4" x14ac:dyDescent="0.25">
      <c r="B62">
        <v>59</v>
      </c>
      <c r="C62">
        <v>20.013080743559996</v>
      </c>
      <c r="D62">
        <v>0</v>
      </c>
    </row>
    <row r="63" spans="2:4" x14ac:dyDescent="0.25">
      <c r="B63">
        <v>60</v>
      </c>
      <c r="C63">
        <v>22.64568958572</v>
      </c>
      <c r="D63">
        <v>0</v>
      </c>
    </row>
    <row r="64" spans="2:4" x14ac:dyDescent="0.25">
      <c r="B64">
        <v>61</v>
      </c>
      <c r="C64">
        <v>24.370602917999999</v>
      </c>
      <c r="D64">
        <v>0</v>
      </c>
    </row>
    <row r="65" spans="2:4" x14ac:dyDescent="0.25">
      <c r="B65">
        <v>62</v>
      </c>
      <c r="C65">
        <v>24.7062459522</v>
      </c>
      <c r="D65">
        <v>0</v>
      </c>
    </row>
    <row r="66" spans="2:4" x14ac:dyDescent="0.25">
      <c r="B66">
        <v>63</v>
      </c>
      <c r="C66">
        <v>30.849972795599999</v>
      </c>
      <c r="D66">
        <v>0</v>
      </c>
    </row>
    <row r="67" spans="2:4" x14ac:dyDescent="0.25">
      <c r="B67">
        <v>64</v>
      </c>
      <c r="C67">
        <v>30.7624137432</v>
      </c>
      <c r="D67">
        <v>0</v>
      </c>
    </row>
    <row r="68" spans="2:4" x14ac:dyDescent="0.25">
      <c r="B68">
        <v>65</v>
      </c>
      <c r="C68">
        <v>37.1250382176</v>
      </c>
      <c r="D68">
        <v>0</v>
      </c>
    </row>
    <row r="69" spans="2:4" x14ac:dyDescent="0.25">
      <c r="B69">
        <v>66</v>
      </c>
      <c r="C69">
        <v>41.327872732799996</v>
      </c>
      <c r="D69">
        <v>0</v>
      </c>
    </row>
    <row r="70" spans="2:4" x14ac:dyDescent="0.25">
      <c r="B70">
        <v>67</v>
      </c>
      <c r="C70">
        <v>39.576691684799997</v>
      </c>
      <c r="D70">
        <v>0</v>
      </c>
    </row>
    <row r="71" spans="2:4" x14ac:dyDescent="0.25">
      <c r="B71">
        <v>68</v>
      </c>
      <c r="C71">
        <v>50.638318638000001</v>
      </c>
      <c r="D71">
        <v>0</v>
      </c>
    </row>
    <row r="72" spans="2:4" x14ac:dyDescent="0.25">
      <c r="B72">
        <v>69</v>
      </c>
      <c r="C72">
        <v>51.367977408000002</v>
      </c>
      <c r="D72">
        <v>0</v>
      </c>
    </row>
    <row r="73" spans="2:4" x14ac:dyDescent="0.25">
      <c r="B73">
        <v>70</v>
      </c>
      <c r="C73">
        <v>65.523357546</v>
      </c>
      <c r="D73">
        <v>0</v>
      </c>
    </row>
    <row r="74" spans="2:4" x14ac:dyDescent="0.25">
      <c r="B74">
        <v>71</v>
      </c>
      <c r="C74">
        <v>64.939630530000002</v>
      </c>
      <c r="D74">
        <v>0</v>
      </c>
    </row>
    <row r="75" spans="2:4" x14ac:dyDescent="0.25">
      <c r="B75">
        <v>72</v>
      </c>
      <c r="C75">
        <v>82.860049921199987</v>
      </c>
      <c r="D75">
        <v>0</v>
      </c>
    </row>
    <row r="76" spans="2:4" x14ac:dyDescent="0.25">
      <c r="B76">
        <v>73</v>
      </c>
      <c r="C76">
        <v>82.976795324400001</v>
      </c>
      <c r="D76">
        <v>0</v>
      </c>
    </row>
    <row r="77" spans="2:4" x14ac:dyDescent="0.25">
      <c r="B77">
        <v>74</v>
      </c>
      <c r="C77">
        <v>105.18760828319999</v>
      </c>
      <c r="D77">
        <v>0</v>
      </c>
    </row>
    <row r="78" spans="2:4" x14ac:dyDescent="0.25">
      <c r="B78">
        <v>75</v>
      </c>
      <c r="C78">
        <v>104.31201775919999</v>
      </c>
      <c r="D78">
        <v>0</v>
      </c>
    </row>
    <row r="79" spans="2:4" x14ac:dyDescent="0.25">
      <c r="B79">
        <v>76</v>
      </c>
      <c r="C79">
        <v>133.84860476880002</v>
      </c>
      <c r="D79">
        <v>0</v>
      </c>
    </row>
    <row r="80" spans="2:4" x14ac:dyDescent="0.25">
      <c r="B80">
        <v>77</v>
      </c>
      <c r="C80">
        <v>134.60744988959999</v>
      </c>
      <c r="D80">
        <v>0</v>
      </c>
    </row>
    <row r="81" spans="2:4" x14ac:dyDescent="0.25">
      <c r="B81">
        <v>78</v>
      </c>
      <c r="C81">
        <v>181.8893381856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200.04324838319999</v>
      </c>
    </row>
    <row r="3" spans="2:9" x14ac:dyDescent="0.25">
      <c r="B3" s="18">
        <v>150</v>
      </c>
      <c r="C3" s="18">
        <v>200</v>
      </c>
      <c r="D3" s="1">
        <v>182.05278175008002</v>
      </c>
      <c r="E3" s="19" t="str">
        <f>IF(D3="","N/A",IF(OR(D3&lt;B3,D3&gt;C3),"FAIL","PASS"))</f>
        <v>PASS</v>
      </c>
      <c r="H3" t="s">
        <v>39</v>
      </c>
      <c r="I3">
        <v>176.2563724812</v>
      </c>
    </row>
    <row r="4" spans="2:9" x14ac:dyDescent="0.25">
      <c r="H4" t="s">
        <v>40</v>
      </c>
      <c r="I4">
        <v>174.12576887279999</v>
      </c>
    </row>
    <row r="5" spans="2:9" x14ac:dyDescent="0.25">
      <c r="H5" t="s">
        <v>41</v>
      </c>
      <c r="I5">
        <v>181.86015183480001</v>
      </c>
    </row>
    <row r="6" spans="2:9" x14ac:dyDescent="0.25">
      <c r="B6" s="15" t="s">
        <v>23</v>
      </c>
      <c r="H6" t="s">
        <v>42</v>
      </c>
      <c r="I6">
        <v>177.97836717839999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0.13853354134165369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200.04324838319999</v>
      </c>
      <c r="J2" t="s">
        <v>26</v>
      </c>
    </row>
    <row r="3" spans="2:10" x14ac:dyDescent="0.25">
      <c r="B3" s="18">
        <v>100</v>
      </c>
      <c r="C3" s="18"/>
      <c r="D3" s="1">
        <v>815.95238095238096</v>
      </c>
      <c r="E3" s="19" t="str">
        <f>IF(D3="","N/A",IF(OR(D3&lt;B3),"FAIL","PASS"))</f>
        <v>PASS</v>
      </c>
      <c r="I3">
        <v>0.24516534671999998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8.3414590586399995E-2</v>
      </c>
    </row>
    <row r="3" spans="2:9" x14ac:dyDescent="0.25">
      <c r="B3" s="18">
        <v>0.05</v>
      </c>
      <c r="C3" s="18">
        <v>0.1</v>
      </c>
      <c r="D3" s="1">
        <v>7.5808627567919992E-2</v>
      </c>
      <c r="E3" s="19" t="str">
        <f>IF(D3="","N/A",IF(OR(D3&lt;B3,D3&gt;C3),"FAIL","PASS"))</f>
        <v>PASS</v>
      </c>
      <c r="H3" t="s">
        <v>39</v>
      </c>
      <c r="I3">
        <v>7.3374485911200008E-2</v>
      </c>
    </row>
    <row r="4" spans="2:9" x14ac:dyDescent="0.25">
      <c r="H4" t="s">
        <v>40</v>
      </c>
      <c r="I4">
        <v>7.2498895387200002E-2</v>
      </c>
    </row>
    <row r="5" spans="2:9" x14ac:dyDescent="0.25">
      <c r="H5" t="s">
        <v>41</v>
      </c>
      <c r="I5">
        <v>7.5884512080000008E-2</v>
      </c>
    </row>
    <row r="6" spans="2:9" x14ac:dyDescent="0.25">
      <c r="H6" t="s">
        <v>42</v>
      </c>
      <c r="I6">
        <v>7.3870653874799991E-2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200.21836648799999</v>
      </c>
      <c r="J2">
        <v>78.569656353599996</v>
      </c>
      <c r="K2">
        <v>181.01374766160001</v>
      </c>
      <c r="L2">
        <v>67.478843049600002</v>
      </c>
    </row>
    <row r="3" spans="2:12" x14ac:dyDescent="0.25">
      <c r="B3" s="18">
        <v>50</v>
      </c>
      <c r="C3" s="18"/>
      <c r="D3" s="1">
        <v>60.999473172000002</v>
      </c>
      <c r="E3" s="19" t="str">
        <f>IF(D3="","N/A",IF(OR(D3&lt;B3),"FAIL","PASS"))</f>
        <v>PASS</v>
      </c>
      <c r="H3" t="s">
        <v>39</v>
      </c>
      <c r="I3">
        <v>176.4898632876</v>
      </c>
      <c r="J3">
        <v>72.177845528399999</v>
      </c>
      <c r="K3">
        <v>172.22865607080001</v>
      </c>
      <c r="L3">
        <v>68.7922288356</v>
      </c>
    </row>
    <row r="4" spans="2:12" x14ac:dyDescent="0.25">
      <c r="H4" t="s">
        <v>40</v>
      </c>
      <c r="I4">
        <v>174.2717006268</v>
      </c>
      <c r="J4">
        <v>72.440522685600001</v>
      </c>
      <c r="K4">
        <v>169.95212070839997</v>
      </c>
      <c r="L4">
        <v>67.712333856000001</v>
      </c>
    </row>
    <row r="5" spans="2:12" x14ac:dyDescent="0.25">
      <c r="H5" t="s">
        <v>41</v>
      </c>
      <c r="I5">
        <v>182.09364264119998</v>
      </c>
      <c r="J5">
        <v>79.357687825199989</v>
      </c>
      <c r="K5">
        <v>167.44209453960002</v>
      </c>
      <c r="L5">
        <v>62.2544862564</v>
      </c>
    </row>
    <row r="6" spans="2:12" x14ac:dyDescent="0.25">
      <c r="H6" t="s">
        <v>42</v>
      </c>
      <c r="I6">
        <v>178.21185798479999</v>
      </c>
      <c r="J6">
        <v>77.694065829599992</v>
      </c>
      <c r="K6">
        <v>167.17941738239998</v>
      </c>
      <c r="L6">
        <v>60.999473172000002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200.13080743560002</v>
      </c>
      <c r="J2">
        <v>78.569656353599996</v>
      </c>
      <c r="K2">
        <v>180.92618860919998</v>
      </c>
      <c r="L2">
        <v>67.508029400400005</v>
      </c>
    </row>
    <row r="3" spans="2:12" x14ac:dyDescent="0.25">
      <c r="B3" s="18">
        <v>20</v>
      </c>
      <c r="C3" s="18"/>
      <c r="D3" s="1">
        <v>81.623097932110795</v>
      </c>
      <c r="E3" s="19" t="str">
        <f>IF(D3="","N/A",IF(OR(D3&lt;B3),"FAIL","PASS"))</f>
        <v>PASS</v>
      </c>
      <c r="G3" t="s">
        <v>38</v>
      </c>
      <c r="H3" t="s">
        <v>27</v>
      </c>
      <c r="I3">
        <v>0.2455447692804</v>
      </c>
      <c r="J3">
        <v>0.34148030435999999</v>
      </c>
      <c r="K3">
        <v>0.26547904687679996</v>
      </c>
      <c r="L3">
        <v>0.81984459397200005</v>
      </c>
    </row>
    <row r="4" spans="2:12" x14ac:dyDescent="0.25">
      <c r="G4" t="s">
        <v>39</v>
      </c>
      <c r="H4" t="s">
        <v>26</v>
      </c>
      <c r="I4">
        <v>176.31474518280001</v>
      </c>
      <c r="J4">
        <v>72.207031879200002</v>
      </c>
      <c r="K4">
        <v>172.05353796599999</v>
      </c>
      <c r="L4">
        <v>68.879787887999996</v>
      </c>
    </row>
    <row r="5" spans="2:12" x14ac:dyDescent="0.25">
      <c r="G5" t="s">
        <v>39</v>
      </c>
      <c r="H5" t="s">
        <v>27</v>
      </c>
      <c r="I5">
        <v>0.214811541888</v>
      </c>
      <c r="J5">
        <v>0.30733227392399998</v>
      </c>
      <c r="K5">
        <v>0.24315148851479998</v>
      </c>
      <c r="L5">
        <v>0.83589708691199993</v>
      </c>
    </row>
    <row r="6" spans="2:12" x14ac:dyDescent="0.25">
      <c r="G6" t="s">
        <v>40</v>
      </c>
      <c r="H6" t="s">
        <v>26</v>
      </c>
      <c r="I6">
        <v>174.03820982039997</v>
      </c>
      <c r="J6">
        <v>72.440522685600001</v>
      </c>
      <c r="K6">
        <v>169.77700260360001</v>
      </c>
      <c r="L6">
        <v>67.799892908399997</v>
      </c>
    </row>
    <row r="7" spans="2:12" x14ac:dyDescent="0.25">
      <c r="G7" t="s">
        <v>40</v>
      </c>
      <c r="H7" t="s">
        <v>27</v>
      </c>
      <c r="I7">
        <v>0.2395615673664</v>
      </c>
      <c r="J7">
        <v>0.31375327109999995</v>
      </c>
      <c r="K7">
        <v>0.25975852212</v>
      </c>
      <c r="L7">
        <v>0.80583514558800007</v>
      </c>
    </row>
    <row r="8" spans="2:12" x14ac:dyDescent="0.25">
      <c r="G8" t="s">
        <v>41</v>
      </c>
      <c r="H8" t="s">
        <v>26</v>
      </c>
      <c r="I8">
        <v>181.97689723799999</v>
      </c>
      <c r="J8">
        <v>79.41606052680001</v>
      </c>
      <c r="K8">
        <v>167.5004672412</v>
      </c>
      <c r="L8">
        <v>62.312858958</v>
      </c>
    </row>
    <row r="9" spans="2:12" x14ac:dyDescent="0.25">
      <c r="G9" t="s">
        <v>41</v>
      </c>
      <c r="H9" t="s">
        <v>27</v>
      </c>
      <c r="I9">
        <v>0.22561049168399999</v>
      </c>
      <c r="J9">
        <v>0.33972912331199995</v>
      </c>
      <c r="K9">
        <v>0.2423634570432</v>
      </c>
      <c r="L9">
        <v>0.75680207624399998</v>
      </c>
    </row>
    <row r="10" spans="2:12" x14ac:dyDescent="0.25">
      <c r="G10" t="s">
        <v>42</v>
      </c>
      <c r="H10" t="s">
        <v>26</v>
      </c>
      <c r="I10">
        <v>178.09511258160001</v>
      </c>
      <c r="J10">
        <v>77.752438531199985</v>
      </c>
      <c r="K10">
        <v>167.23779008399998</v>
      </c>
      <c r="L10">
        <v>61.057845873599994</v>
      </c>
    </row>
    <row r="11" spans="2:12" x14ac:dyDescent="0.25">
      <c r="G11" t="s">
        <v>42</v>
      </c>
      <c r="H11" t="s">
        <v>27</v>
      </c>
      <c r="I11">
        <v>0.22698225017159998</v>
      </c>
      <c r="J11">
        <v>0.33914539629599999</v>
      </c>
      <c r="K11">
        <v>0.24697490046959997</v>
      </c>
      <c r="L11">
        <v>0.74804617100400006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2023-10-25T13:34:14Z</dcterms:modified>
</cp:coreProperties>
</file>