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644C6742-05B3-4817-870D-6C234FB52544}" xr6:coauthVersionLast="47" xr6:coauthVersionMax="47" xr10:uidLastSave="{00000000-0000-0000-0000-000000000000}"/>
  <bookViews>
    <workbookView minimized="1" xWindow="2520" yWindow="900" windowWidth="20295" windowHeight="12645" tabRatio="763" firstSheet="2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<sst xmlns="http://schemas.openxmlformats.org/spreadsheetml/2006/main" count="171" uniqueCount="101">
  <si>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</si>
  <si>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</si>
  <si>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</si>
  <si>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</si>
  <si>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</si>
  <si>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</si>
  <si>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</si>
  <si>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</si>
  <si>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</si>
  <si>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</si>
  <si>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</si>
  <si>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</si>
  <si>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</si>
  <si>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</si>
  <si>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</si>
  <si>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</si>
  <si>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</si>
  <si>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</si>
  <si>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</si>
  <si>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</si>
  <si>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</si>
  <si>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</si>
  <si>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</si>
  <si>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</si>
  <si>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</si>
  <si>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</si>
  <si>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</si>
  <si>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</si>
  <si>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</si>
  <si>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</si>
  <si>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</si>
  <si>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</si>
  <si>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</si>
  <si>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</si>
  <si>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</si>
  <si>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</si>
  <si>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</si>
  <si>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</si>
  <si>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</si>
  <si>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</si>
  <si>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</si>
  <si>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</si>
  <si>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</si>
  <si>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</si>
  <si>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</si>
  <si>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</si>
  <si>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</si>
  <si>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</si>
  <si>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</si>
  <si>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</si>
  <si>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</si>
  <si>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</si>
  <si>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</si>
  <si>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</si>
  <si>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</si>
  <si>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</si>
  <si>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</si>
  <si>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</si>
  <si>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</si>
  <si>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</si>
  <si>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</si>
  <si>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</si>
  <si>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</si>
  <si>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</si>
  <si>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</si>
  <si>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</si>
  <si>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</si>
  <si>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</si>
  <si>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</si>
  <si>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</si>
  <si>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</si>
  <si>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</si>
  <si>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</si>
  <si>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</si>
  <si>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</si>
  <si>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</si>
  <si>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</si>
  <si>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</si>
  <si>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</si>
  <si>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</si>
  <si>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</si>
  <si>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</si>
  <si>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</si>
  <si>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</si>
  <si>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</si>
  <si>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</si>
  <si>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</si>
  <si>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</si>
  <si>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</si>
  <si>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</si>
  <si>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</si>
  <si>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</si>
  <si>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</si>
  <si>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</si>
  <si>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</si>
  <si>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</si>
  <si>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</si>
  <si>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</si>
  <si>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</si>
  <si>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</si>
  <si>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S23239329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</si>
</sst>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177.28373202936001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0.13260379787576446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658.60696517412953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0.17249999999999999</v>
      </c>
      <c r="E15" s="20">
        <f>ChromaticityCoordinates!G4</f>
        <v>0.4924</v>
      </c>
      <c r="F15" s="20" t="s">
        <v>49</v>
      </c>
      <c r="H15" s="26">
        <f>ChromaticityCoordinates!H4</f>
        <v>1.2256018929489319E-2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0.4501</v>
      </c>
      <c r="E16" s="20">
        <f>ChromaticityCoordinates!G5</f>
        <v>0.52790000000000004</v>
      </c>
      <c r="F16" s="20" t="s">
        <v>49</v>
      </c>
      <c r="H16" s="26">
        <f>ChromaticityCoordinates!H5</f>
        <v>9.0553851381375229E-4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0.1211</v>
      </c>
      <c r="E17" s="20">
        <f>ChromaticityCoordinates!G6</f>
        <v>0.56289999999999996</v>
      </c>
      <c r="F17" s="20" t="s">
        <v>49</v>
      </c>
      <c r="H17" s="26">
        <f>ChromaticityCoordinates!H6</f>
        <v>9.1443971917234534E-3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0.1227</v>
      </c>
      <c r="E18" s="20">
        <f>ChromaticityCoordinates!G7</f>
        <v>0.29620000000000002</v>
      </c>
      <c r="F18" s="20" t="s">
        <v>49</v>
      </c>
      <c r="H18" s="26">
        <f>ChromaticityCoordinates!H7</f>
        <v>1.3203408650799277E-2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7.3794769362720003E-2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58.839683212799997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61.779242174629331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0.17249999999999999</v>
      </c>
      <c r="G4" s="4">
        <v>0.4924</v>
      </c>
      <c r="H4" s="3">
        <f>IF(OR((F4=""),(G4="")),"",SQRT((F4-C4)^2+(G4-D4)^2))</f>
        <v>1.2256018929489319E-2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-4.500000000000004E-3</v>
      </c>
      <c r="O4" s="3">
        <f>IF(G4="","",G4-D4)</f>
        <v>1.1400000000000021E-2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0.4501</v>
      </c>
      <c r="G5" s="4">
        <v>0.52790000000000004</v>
      </c>
      <c r="H5" s="3">
        <f t="shared" ref="H5:H7" si="0">IF(OR((F5=""),(G5="")),"",SQRT((F5-C5)^2+(G5-D5)^2))</f>
        <v>9.0553851381375229E-4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-9.000000000000119E-4</v>
      </c>
      <c r="O5" s="3">
        <f>IF(G5="","",G5-D5)</f>
        <v>-9.9999999999988987E-5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0.1211</v>
      </c>
      <c r="G6" s="4">
        <v>0.56289999999999996</v>
      </c>
      <c r="H6" s="3">
        <f t="shared" si="0"/>
        <v>9.1443971917234534E-3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9.099999999999997E-3</v>
      </c>
      <c r="O6" s="3">
        <f t="shared" ref="O6:O7" si="6">IF(G6="","",G6-D6)</f>
        <v>8.9999999999990088E-4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0.1227</v>
      </c>
      <c r="G7" s="3">
        <v>0.29620000000000002</v>
      </c>
      <c r="H7" s="3">
        <f t="shared" si="0"/>
        <v>1.3203408650799277E-2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-2.9999999999999472E-4</v>
      </c>
      <c r="O7" s="3">
        <f t="shared" si="6"/>
        <v>1.3200000000000045E-2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193.1844559452</v>
      </c>
      <c r="F3" s="8"/>
    </row>
    <row r="4" spans="2:6" x14ac:dyDescent="0.25">
      <c r="B4" s="1" t="s">
        <v>39</v>
      </c>
      <c r="C4" s="18"/>
      <c r="D4" s="18"/>
      <c r="E4" s="1">
        <v>175.76020451760002</v>
      </c>
      <c r="F4" s="8"/>
    </row>
    <row r="5" spans="2:6" x14ac:dyDescent="0.25">
      <c r="B5" s="1" t="s">
        <v>40</v>
      </c>
      <c r="C5" s="18"/>
      <c r="D5" s="18"/>
      <c r="E5" s="1">
        <v>169.36839369239999</v>
      </c>
      <c r="F5" s="8"/>
    </row>
    <row r="6" spans="2:6" x14ac:dyDescent="0.25">
      <c r="B6" s="1" t="s">
        <v>41</v>
      </c>
      <c r="C6" s="18"/>
      <c r="D6" s="18"/>
      <c r="E6" s="1">
        <v>178.27023068639997</v>
      </c>
      <c r="F6" s="8"/>
    </row>
    <row r="7" spans="2:6" x14ac:dyDescent="0.25">
      <c r="B7" s="1" t="s">
        <v>42</v>
      </c>
      <c r="C7" s="18"/>
      <c r="D7" s="18"/>
      <c r="E7" s="1">
        <v>169.60188449879999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3" workbookViewId="0">
      <selection activeCell="D80" sqref="D80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9.3658999717200001E-2</v>
      </c>
      <c r="D4">
        <v>0</v>
      </c>
    </row>
    <row r="5" spans="2:4" x14ac:dyDescent="0.25">
      <c r="B5">
        <v>2</v>
      </c>
      <c r="C5">
        <v>4.2174276905999994E-2</v>
      </c>
      <c r="D5">
        <v>0</v>
      </c>
    </row>
    <row r="6" spans="2:4" x14ac:dyDescent="0.25">
      <c r="B6">
        <v>3</v>
      </c>
      <c r="C6">
        <v>6.7945824662399998E-2</v>
      </c>
      <c r="D6">
        <v>0</v>
      </c>
    </row>
    <row r="7" spans="2:4" x14ac:dyDescent="0.25">
      <c r="B7">
        <v>4</v>
      </c>
      <c r="C7">
        <v>8.0817005365199993E-2</v>
      </c>
      <c r="D7">
        <v>0</v>
      </c>
    </row>
    <row r="8" spans="2:4" x14ac:dyDescent="0.25">
      <c r="B8">
        <v>5</v>
      </c>
      <c r="C8">
        <v>7.4337635487599987E-2</v>
      </c>
      <c r="D8">
        <v>0</v>
      </c>
    </row>
    <row r="9" spans="2:4" x14ac:dyDescent="0.25">
      <c r="B9">
        <v>6</v>
      </c>
      <c r="C9">
        <v>7.4337635487599987E-2</v>
      </c>
      <c r="D9">
        <v>0</v>
      </c>
    </row>
    <row r="10" spans="2:4" x14ac:dyDescent="0.25">
      <c r="B10">
        <v>7</v>
      </c>
      <c r="C10">
        <v>0.1041660860052</v>
      </c>
      <c r="D10">
        <v>0</v>
      </c>
    </row>
    <row r="11" spans="2:4" x14ac:dyDescent="0.25">
      <c r="B11">
        <v>8</v>
      </c>
      <c r="C11">
        <v>0.13028786997120001</v>
      </c>
      <c r="D11">
        <v>0</v>
      </c>
    </row>
    <row r="12" spans="2:4" x14ac:dyDescent="0.25">
      <c r="B12">
        <v>9</v>
      </c>
      <c r="C12">
        <v>0.13034624267279998</v>
      </c>
      <c r="D12">
        <v>0</v>
      </c>
    </row>
    <row r="13" spans="2:4" x14ac:dyDescent="0.25">
      <c r="B13">
        <v>10</v>
      </c>
      <c r="C13">
        <v>0.17056503407520002</v>
      </c>
      <c r="D13">
        <v>0</v>
      </c>
    </row>
    <row r="14" spans="2:4" x14ac:dyDescent="0.25">
      <c r="B14">
        <v>11</v>
      </c>
      <c r="C14">
        <v>0.16081679290800002</v>
      </c>
      <c r="D14">
        <v>0</v>
      </c>
    </row>
    <row r="15" spans="2:4" x14ac:dyDescent="0.25">
      <c r="B15">
        <v>12</v>
      </c>
      <c r="C15">
        <v>0.16078760655719998</v>
      </c>
      <c r="D15">
        <v>0</v>
      </c>
    </row>
    <row r="16" spans="2:4" x14ac:dyDescent="0.25">
      <c r="B16">
        <v>13</v>
      </c>
      <c r="C16">
        <v>0.20984986225199997</v>
      </c>
      <c r="D16">
        <v>0</v>
      </c>
    </row>
    <row r="17" spans="2:4" x14ac:dyDescent="0.25">
      <c r="B17">
        <v>14</v>
      </c>
      <c r="C17">
        <v>0.20990823495359998</v>
      </c>
      <c r="D17">
        <v>0</v>
      </c>
    </row>
    <row r="18" spans="2:4" x14ac:dyDescent="0.25">
      <c r="B18">
        <v>15</v>
      </c>
      <c r="C18">
        <v>0.26819337750120004</v>
      </c>
      <c r="D18">
        <v>0</v>
      </c>
    </row>
    <row r="19" spans="2:4" x14ac:dyDescent="0.25">
      <c r="B19">
        <v>16</v>
      </c>
      <c r="C19">
        <v>0.26816419115039997</v>
      </c>
      <c r="D19">
        <v>0</v>
      </c>
    </row>
    <row r="20" spans="2:4" x14ac:dyDescent="0.25">
      <c r="B20">
        <v>17</v>
      </c>
      <c r="C20">
        <v>0.34644198399600001</v>
      </c>
      <c r="D20">
        <v>0</v>
      </c>
    </row>
    <row r="21" spans="2:4" x14ac:dyDescent="0.25">
      <c r="B21">
        <v>18</v>
      </c>
      <c r="C21">
        <v>0.34673384750399999</v>
      </c>
      <c r="D21">
        <v>0</v>
      </c>
    </row>
    <row r="22" spans="2:4" x14ac:dyDescent="0.25">
      <c r="B22">
        <v>19</v>
      </c>
      <c r="C22">
        <v>0.44509184969999999</v>
      </c>
      <c r="D22">
        <v>0</v>
      </c>
    </row>
    <row r="23" spans="2:4" x14ac:dyDescent="0.25">
      <c r="B23">
        <v>20</v>
      </c>
      <c r="C23">
        <v>0.44538371320800002</v>
      </c>
      <c r="D23">
        <v>0</v>
      </c>
    </row>
    <row r="24" spans="2:4" x14ac:dyDescent="0.25">
      <c r="B24">
        <v>21</v>
      </c>
      <c r="C24">
        <v>0.57351179322000001</v>
      </c>
      <c r="D24">
        <v>0</v>
      </c>
    </row>
    <row r="25" spans="2:4" x14ac:dyDescent="0.25">
      <c r="B25">
        <v>22</v>
      </c>
      <c r="C25">
        <v>0.53556953718</v>
      </c>
      <c r="D25">
        <v>0</v>
      </c>
    </row>
    <row r="26" spans="2:4" x14ac:dyDescent="0.25">
      <c r="B26">
        <v>23</v>
      </c>
      <c r="C26">
        <v>0.53615326419599996</v>
      </c>
      <c r="D26">
        <v>0</v>
      </c>
    </row>
    <row r="27" spans="2:4" x14ac:dyDescent="0.25">
      <c r="B27">
        <v>24</v>
      </c>
      <c r="C27">
        <v>0.68441992626000003</v>
      </c>
      <c r="D27">
        <v>0</v>
      </c>
    </row>
    <row r="28" spans="2:4" x14ac:dyDescent="0.25">
      <c r="B28">
        <v>25</v>
      </c>
      <c r="C28">
        <v>0.68471178976799996</v>
      </c>
      <c r="D28">
        <v>0</v>
      </c>
    </row>
    <row r="29" spans="2:4" x14ac:dyDescent="0.25">
      <c r="B29">
        <v>26</v>
      </c>
      <c r="C29">
        <v>0.87208816190399996</v>
      </c>
      <c r="D29">
        <v>0</v>
      </c>
    </row>
    <row r="30" spans="2:4" x14ac:dyDescent="0.25">
      <c r="B30">
        <v>27</v>
      </c>
      <c r="C30">
        <v>0.87296375242800006</v>
      </c>
      <c r="D30">
        <v>0</v>
      </c>
    </row>
    <row r="31" spans="2:4" x14ac:dyDescent="0.25">
      <c r="B31">
        <v>28</v>
      </c>
      <c r="C31">
        <v>1.116669781608</v>
      </c>
      <c r="D31">
        <v>0</v>
      </c>
    </row>
    <row r="32" spans="2:4" x14ac:dyDescent="0.25">
      <c r="B32">
        <v>29</v>
      </c>
      <c r="C32">
        <v>1.1195884166879999</v>
      </c>
      <c r="D32">
        <v>0</v>
      </c>
    </row>
    <row r="33" spans="2:4" x14ac:dyDescent="0.25">
      <c r="B33">
        <v>30</v>
      </c>
      <c r="C33">
        <v>1.4240020555319999</v>
      </c>
      <c r="D33">
        <v>0</v>
      </c>
    </row>
    <row r="34" spans="2:4" x14ac:dyDescent="0.25">
      <c r="B34">
        <v>31</v>
      </c>
      <c r="C34">
        <v>1.426920690612</v>
      </c>
      <c r="D34">
        <v>0</v>
      </c>
    </row>
    <row r="35" spans="2:4" x14ac:dyDescent="0.25">
      <c r="B35">
        <v>32</v>
      </c>
      <c r="C35">
        <v>1.826481833064</v>
      </c>
      <c r="D35">
        <v>0</v>
      </c>
    </row>
    <row r="36" spans="2:4" x14ac:dyDescent="0.25">
      <c r="B36">
        <v>33</v>
      </c>
      <c r="C36">
        <v>1.8174340643160001</v>
      </c>
      <c r="D36">
        <v>0</v>
      </c>
    </row>
    <row r="37" spans="2:4" x14ac:dyDescent="0.25">
      <c r="B37">
        <v>34</v>
      </c>
      <c r="C37">
        <v>2.3153532089639999</v>
      </c>
      <c r="D37">
        <v>0</v>
      </c>
    </row>
    <row r="38" spans="2:4" x14ac:dyDescent="0.25">
      <c r="B38">
        <v>35</v>
      </c>
      <c r="C38">
        <v>2.316812526504</v>
      </c>
      <c r="D38">
        <v>0</v>
      </c>
    </row>
    <row r="39" spans="2:4" x14ac:dyDescent="0.25">
      <c r="B39">
        <v>36</v>
      </c>
      <c r="C39">
        <v>2.9653332412800002</v>
      </c>
      <c r="D39">
        <v>0</v>
      </c>
    </row>
    <row r="40" spans="2:4" x14ac:dyDescent="0.25">
      <c r="B40">
        <v>37</v>
      </c>
      <c r="C40">
        <v>2.9390655255600002</v>
      </c>
      <c r="D40">
        <v>0</v>
      </c>
    </row>
    <row r="41" spans="2:4" x14ac:dyDescent="0.25">
      <c r="B41">
        <v>38</v>
      </c>
      <c r="C41">
        <v>3.7650392531999999</v>
      </c>
      <c r="D41">
        <v>0</v>
      </c>
    </row>
    <row r="42" spans="2:4" x14ac:dyDescent="0.25">
      <c r="B42">
        <v>39</v>
      </c>
      <c r="C42">
        <v>3.76212061812</v>
      </c>
      <c r="D42">
        <v>0</v>
      </c>
    </row>
    <row r="43" spans="2:4" x14ac:dyDescent="0.25">
      <c r="B43">
        <v>40</v>
      </c>
      <c r="C43">
        <v>4.8186665170800005</v>
      </c>
      <c r="D43">
        <v>0</v>
      </c>
    </row>
    <row r="44" spans="2:4" x14ac:dyDescent="0.25">
      <c r="B44">
        <v>41</v>
      </c>
      <c r="C44">
        <v>4.7457006400799999</v>
      </c>
      <c r="D44">
        <v>0</v>
      </c>
    </row>
    <row r="45" spans="2:4" x14ac:dyDescent="0.25">
      <c r="B45">
        <v>42</v>
      </c>
      <c r="C45">
        <v>6.1641572889600003</v>
      </c>
      <c r="D45">
        <v>0</v>
      </c>
    </row>
    <row r="46" spans="2:4" x14ac:dyDescent="0.25">
      <c r="B46">
        <v>43</v>
      </c>
      <c r="C46">
        <v>6.056167791</v>
      </c>
      <c r="D46">
        <v>0</v>
      </c>
    </row>
    <row r="47" spans="2:4" x14ac:dyDescent="0.25">
      <c r="B47">
        <v>44</v>
      </c>
      <c r="C47">
        <v>7.72854569184</v>
      </c>
      <c r="D47">
        <v>0</v>
      </c>
    </row>
    <row r="48" spans="2:4" x14ac:dyDescent="0.25">
      <c r="B48">
        <v>45</v>
      </c>
      <c r="C48">
        <v>7.8190233793199999</v>
      </c>
      <c r="D48">
        <v>0</v>
      </c>
    </row>
    <row r="49" spans="2:4" x14ac:dyDescent="0.25">
      <c r="B49">
        <v>46</v>
      </c>
      <c r="C49">
        <v>9.9116847316799994</v>
      </c>
      <c r="D49">
        <v>0</v>
      </c>
    </row>
    <row r="50" spans="2:4" x14ac:dyDescent="0.25">
      <c r="B50">
        <v>47</v>
      </c>
      <c r="C50">
        <v>9.7482411671999998</v>
      </c>
      <c r="D50">
        <v>0</v>
      </c>
    </row>
    <row r="51" spans="2:4" x14ac:dyDescent="0.25">
      <c r="B51">
        <v>48</v>
      </c>
      <c r="C51">
        <v>12.8711807028</v>
      </c>
      <c r="D51">
        <v>0</v>
      </c>
    </row>
    <row r="52" spans="2:4" x14ac:dyDescent="0.25">
      <c r="B52">
        <v>49</v>
      </c>
      <c r="C52">
        <v>12.763191204839998</v>
      </c>
      <c r="D52">
        <v>0</v>
      </c>
    </row>
    <row r="53" spans="2:4" x14ac:dyDescent="0.25">
      <c r="B53">
        <v>50</v>
      </c>
      <c r="C53">
        <v>16.113784276680001</v>
      </c>
      <c r="D53">
        <v>0</v>
      </c>
    </row>
    <row r="54" spans="2:4" x14ac:dyDescent="0.25">
      <c r="B54">
        <v>51</v>
      </c>
      <c r="C54">
        <v>15.833595309</v>
      </c>
      <c r="D54">
        <v>0</v>
      </c>
    </row>
    <row r="55" spans="2:4" x14ac:dyDescent="0.25">
      <c r="B55">
        <v>52</v>
      </c>
      <c r="C55">
        <v>20.704797257519999</v>
      </c>
      <c r="D55">
        <v>0</v>
      </c>
    </row>
    <row r="56" spans="2:4" x14ac:dyDescent="0.25">
      <c r="B56">
        <v>53</v>
      </c>
      <c r="C56">
        <v>21.028765751399998</v>
      </c>
      <c r="D56">
        <v>0</v>
      </c>
    </row>
    <row r="57" spans="2:4" x14ac:dyDescent="0.25">
      <c r="B57">
        <v>54</v>
      </c>
      <c r="C57">
        <v>26.600440119119998</v>
      </c>
      <c r="D57">
        <v>0</v>
      </c>
    </row>
    <row r="58" spans="2:4" x14ac:dyDescent="0.25">
      <c r="B58">
        <v>55</v>
      </c>
      <c r="C58">
        <v>25.40379973632</v>
      </c>
      <c r="D58">
        <v>0</v>
      </c>
    </row>
    <row r="59" spans="2:4" x14ac:dyDescent="0.25">
      <c r="B59">
        <v>56</v>
      </c>
      <c r="C59">
        <v>33.476744367599998</v>
      </c>
      <c r="D59">
        <v>0</v>
      </c>
    </row>
    <row r="60" spans="2:4" x14ac:dyDescent="0.25">
      <c r="B60">
        <v>57</v>
      </c>
      <c r="C60">
        <v>32.309290335600004</v>
      </c>
      <c r="D60">
        <v>0</v>
      </c>
    </row>
    <row r="61" spans="2:4" x14ac:dyDescent="0.25">
      <c r="B61">
        <v>58</v>
      </c>
      <c r="C61">
        <v>43.6627807968</v>
      </c>
      <c r="D61">
        <v>0</v>
      </c>
    </row>
    <row r="62" spans="2:4" x14ac:dyDescent="0.25">
      <c r="B62">
        <v>59</v>
      </c>
      <c r="C62">
        <v>36.891547411200001</v>
      </c>
      <c r="D62">
        <v>0</v>
      </c>
    </row>
    <row r="63" spans="2:4" x14ac:dyDescent="0.25">
      <c r="B63">
        <v>60</v>
      </c>
      <c r="C63">
        <v>51.922518073200003</v>
      </c>
      <c r="D63">
        <v>0</v>
      </c>
    </row>
    <row r="64" spans="2:4" x14ac:dyDescent="0.25">
      <c r="B64">
        <v>61</v>
      </c>
      <c r="C64">
        <v>52.039263476400002</v>
      </c>
      <c r="D64">
        <v>0</v>
      </c>
    </row>
    <row r="65" spans="2:4" x14ac:dyDescent="0.25">
      <c r="B65">
        <v>62</v>
      </c>
      <c r="C65">
        <v>47.194329243599995</v>
      </c>
      <c r="D65">
        <v>0</v>
      </c>
    </row>
    <row r="66" spans="2:4" x14ac:dyDescent="0.25">
      <c r="B66">
        <v>63</v>
      </c>
      <c r="C66">
        <v>44.334066865200001</v>
      </c>
      <c r="D66">
        <v>0</v>
      </c>
    </row>
    <row r="67" spans="2:4" x14ac:dyDescent="0.25">
      <c r="B67">
        <v>64</v>
      </c>
      <c r="C67">
        <v>38.847032914799996</v>
      </c>
      <c r="D67">
        <v>0</v>
      </c>
    </row>
    <row r="68" spans="2:4" x14ac:dyDescent="0.25">
      <c r="B68">
        <v>65</v>
      </c>
      <c r="C68">
        <v>41.882413397999997</v>
      </c>
      <c r="D68">
        <v>0</v>
      </c>
    </row>
    <row r="69" spans="2:4" x14ac:dyDescent="0.25">
      <c r="B69">
        <v>66</v>
      </c>
      <c r="C69">
        <v>44.188135111199998</v>
      </c>
      <c r="D69">
        <v>0</v>
      </c>
    </row>
    <row r="70" spans="2:4" x14ac:dyDescent="0.25">
      <c r="B70">
        <v>67</v>
      </c>
      <c r="C70">
        <v>53.819630875199998</v>
      </c>
      <c r="D70">
        <v>0</v>
      </c>
    </row>
    <row r="71" spans="2:4" x14ac:dyDescent="0.25">
      <c r="B71">
        <v>68</v>
      </c>
      <c r="C71">
        <v>53.702885471999998</v>
      </c>
      <c r="D71">
        <v>0</v>
      </c>
    </row>
    <row r="72" spans="2:4" x14ac:dyDescent="0.25">
      <c r="B72">
        <v>69</v>
      </c>
      <c r="C72">
        <v>68.441992626000001</v>
      </c>
      <c r="D72">
        <v>0</v>
      </c>
    </row>
    <row r="73" spans="2:4" x14ac:dyDescent="0.25">
      <c r="B73">
        <v>70</v>
      </c>
      <c r="C73">
        <v>68.617110730799993</v>
      </c>
      <c r="D73">
        <v>0</v>
      </c>
    </row>
    <row r="74" spans="2:4" x14ac:dyDescent="0.25">
      <c r="B74">
        <v>71</v>
      </c>
      <c r="C74">
        <v>87.23800254119999</v>
      </c>
      <c r="D74">
        <v>0</v>
      </c>
    </row>
    <row r="75" spans="2:4" x14ac:dyDescent="0.25">
      <c r="B75">
        <v>72</v>
      </c>
      <c r="C75">
        <v>87.033698085599994</v>
      </c>
      <c r="D75">
        <v>0</v>
      </c>
    </row>
    <row r="76" spans="2:4" x14ac:dyDescent="0.25">
      <c r="B76">
        <v>73</v>
      </c>
      <c r="C76">
        <v>110.41196507639999</v>
      </c>
      <c r="D76">
        <v>0</v>
      </c>
    </row>
    <row r="77" spans="2:4" x14ac:dyDescent="0.25">
      <c r="B77">
        <v>74</v>
      </c>
      <c r="C77">
        <v>110.5578968304</v>
      </c>
      <c r="D77">
        <v>0</v>
      </c>
    </row>
    <row r="78" spans="2:4" x14ac:dyDescent="0.25">
      <c r="B78">
        <v>75</v>
      </c>
      <c r="C78">
        <v>140.6490245052</v>
      </c>
      <c r="D78">
        <v>0</v>
      </c>
    </row>
    <row r="79" spans="2:4" x14ac:dyDescent="0.25">
      <c r="B79">
        <v>76</v>
      </c>
      <c r="C79">
        <v>140.5030927512</v>
      </c>
      <c r="D79">
        <v>0</v>
      </c>
    </row>
    <row r="80" spans="2:4" x14ac:dyDescent="0.25">
      <c r="B80">
        <v>77</v>
      </c>
      <c r="C80">
        <v>178.44534879119999</v>
      </c>
      <c r="D80">
        <v>0</v>
      </c>
    </row>
    <row r="81" spans="2:4" x14ac:dyDescent="0.25">
      <c r="B81">
        <v>78</v>
      </c>
      <c r="C81">
        <v>50.842623093599997</v>
      </c>
      <c r="D81">
        <v>0</v>
      </c>
    </row>
    <row r="82" spans="2:4" x14ac:dyDescent="0.25">
      <c r="B82">
        <v>79</v>
      </c>
      <c r="C82">
        <v>50.463200533200002</v>
      </c>
      <c r="D82">
        <v>0</v>
      </c>
    </row>
    <row r="83" spans="2:4" x14ac:dyDescent="0.25">
      <c r="B83">
        <v>80</v>
      </c>
      <c r="C83">
        <v>63.859735550400003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193.38876040080001</v>
      </c>
    </row>
    <row r="3" spans="2:9" x14ac:dyDescent="0.25">
      <c r="B3" s="18">
        <v>150</v>
      </c>
      <c r="C3" s="18">
        <v>200</v>
      </c>
      <c r="D3" s="1">
        <v>177.28373202936001</v>
      </c>
      <c r="E3" s="19" t="str">
        <f>IF(D3="","N/A",IF(OR(D3&lt;B3,D3&gt;C3),"FAIL","PASS"))</f>
        <v>PASS</v>
      </c>
      <c r="H3" t="s">
        <v>39</v>
      </c>
      <c r="I3">
        <v>175.81857721919999</v>
      </c>
    </row>
    <row r="4" spans="2:9" x14ac:dyDescent="0.25">
      <c r="H4" t="s">
        <v>40</v>
      </c>
      <c r="I4">
        <v>169.3392073416</v>
      </c>
    </row>
    <row r="5" spans="2:9" x14ac:dyDescent="0.25">
      <c r="H5" t="s">
        <v>41</v>
      </c>
      <c r="I5">
        <v>178.24104433560001</v>
      </c>
    </row>
    <row r="6" spans="2:9" x14ac:dyDescent="0.25">
      <c r="B6" s="15" t="s">
        <v>23</v>
      </c>
      <c r="H6" t="s">
        <v>42</v>
      </c>
      <c r="I6">
        <v>169.63107084960001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0.13260379787576446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193.1844559452</v>
      </c>
      <c r="J2" t="s">
        <v>26</v>
      </c>
    </row>
    <row r="3" spans="2:10" x14ac:dyDescent="0.25">
      <c r="B3" s="18">
        <v>100</v>
      </c>
      <c r="C3" s="18"/>
      <c r="D3" s="1">
        <v>658.60696517412953</v>
      </c>
      <c r="E3" s="19" t="str">
        <f>IF(D3="","N/A",IF(OR(D3&lt;B3),"FAIL","PASS"))</f>
        <v>PASS</v>
      </c>
      <c r="I3">
        <v>0.29332282553999994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8.0554328208000001E-2</v>
      </c>
    </row>
    <row r="3" spans="2:9" x14ac:dyDescent="0.25">
      <c r="B3" s="18">
        <v>0.05</v>
      </c>
      <c r="C3" s="18">
        <v>0.1</v>
      </c>
      <c r="D3" s="1">
        <v>7.3794769362720003E-2</v>
      </c>
      <c r="E3" s="19" t="str">
        <f>IF(D3="","N/A",IF(OR(D3&lt;B3,D3&gt;C3),"FAIL","PASS"))</f>
        <v>PASS</v>
      </c>
      <c r="H3" t="s">
        <v>39</v>
      </c>
      <c r="I3">
        <v>7.3199367806400004E-2</v>
      </c>
    </row>
    <row r="4" spans="2:9" x14ac:dyDescent="0.25">
      <c r="H4" t="s">
        <v>40</v>
      </c>
      <c r="I4">
        <v>7.0485037181999999E-2</v>
      </c>
    </row>
    <row r="5" spans="2:9" x14ac:dyDescent="0.25">
      <c r="H5" t="s">
        <v>41</v>
      </c>
      <c r="I5">
        <v>7.4425194540000003E-2</v>
      </c>
    </row>
    <row r="6" spans="2:9" x14ac:dyDescent="0.25">
      <c r="H6" t="s">
        <v>42</v>
      </c>
      <c r="I6">
        <v>7.0309919077199995E-2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193.73899661039999</v>
      </c>
      <c r="J2">
        <v>76.263934640399995</v>
      </c>
      <c r="K2">
        <v>173.36692375199999</v>
      </c>
      <c r="L2">
        <v>65.4066121428</v>
      </c>
    </row>
    <row r="3" spans="2:12" x14ac:dyDescent="0.25">
      <c r="B3" s="18">
        <v>50</v>
      </c>
      <c r="C3" s="18"/>
      <c r="D3" s="1">
        <v>58.839683212799997</v>
      </c>
      <c r="E3" s="19" t="str">
        <f>IF(D3="","N/A",IF(OR(D3&lt;B3),"FAIL","PASS"))</f>
        <v>PASS</v>
      </c>
      <c r="H3" t="s">
        <v>39</v>
      </c>
      <c r="I3">
        <v>175.9645089732</v>
      </c>
      <c r="J3">
        <v>71.885982020400007</v>
      </c>
      <c r="K3">
        <v>170.12723881319999</v>
      </c>
      <c r="L3">
        <v>67.858265610000004</v>
      </c>
    </row>
    <row r="4" spans="2:12" x14ac:dyDescent="0.25">
      <c r="H4" t="s">
        <v>40</v>
      </c>
      <c r="I4">
        <v>169.45595274480002</v>
      </c>
      <c r="J4">
        <v>70.105614621599997</v>
      </c>
      <c r="K4">
        <v>165.194745528</v>
      </c>
      <c r="L4">
        <v>65.640102949199999</v>
      </c>
    </row>
    <row r="5" spans="2:12" x14ac:dyDescent="0.25">
      <c r="H5" t="s">
        <v>41</v>
      </c>
      <c r="I5">
        <v>178.27023068639997</v>
      </c>
      <c r="J5">
        <v>78.219420143999997</v>
      </c>
      <c r="K5">
        <v>163.21007367360002</v>
      </c>
      <c r="L5">
        <v>61.087032224400005</v>
      </c>
    </row>
    <row r="6" spans="2:12" x14ac:dyDescent="0.25">
      <c r="H6" t="s">
        <v>42</v>
      </c>
      <c r="I6">
        <v>169.77700260360001</v>
      </c>
      <c r="J6">
        <v>75.271598713199992</v>
      </c>
      <c r="K6">
        <v>159.56177982360001</v>
      </c>
      <c r="L6">
        <v>58.839683212799997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193.0968968928</v>
      </c>
      <c r="J2">
        <v>76.205561938800003</v>
      </c>
      <c r="K2">
        <v>173.13343294560002</v>
      </c>
      <c r="L2">
        <v>65.348239441199993</v>
      </c>
    </row>
    <row r="3" spans="2:12" x14ac:dyDescent="0.25">
      <c r="B3" s="18">
        <v>20</v>
      </c>
      <c r="C3" s="18"/>
      <c r="D3" s="1">
        <v>61.779242174629331</v>
      </c>
      <c r="E3" s="19" t="str">
        <f>IF(D3="","N/A",IF(OR(D3&lt;B3),"FAIL","PASS"))</f>
        <v>PASS</v>
      </c>
      <c r="G3" t="s">
        <v>38</v>
      </c>
      <c r="H3" t="s">
        <v>27</v>
      </c>
      <c r="I3">
        <v>0.29449027957199997</v>
      </c>
      <c r="J3">
        <v>0.38905405616399996</v>
      </c>
      <c r="K3">
        <v>0.30966718198799997</v>
      </c>
      <c r="L3">
        <v>1.054210990896</v>
      </c>
    </row>
    <row r="4" spans="2:12" x14ac:dyDescent="0.25">
      <c r="G4" t="s">
        <v>39</v>
      </c>
      <c r="H4" t="s">
        <v>26</v>
      </c>
      <c r="I4">
        <v>175.52671371119999</v>
      </c>
      <c r="J4">
        <v>71.8276093188</v>
      </c>
      <c r="K4">
        <v>169.83537530519999</v>
      </c>
      <c r="L4">
        <v>67.858265610000004</v>
      </c>
    </row>
    <row r="5" spans="2:12" x14ac:dyDescent="0.25">
      <c r="G5" t="s">
        <v>39</v>
      </c>
      <c r="H5" t="s">
        <v>27</v>
      </c>
      <c r="I5">
        <v>0.272016789456</v>
      </c>
      <c r="J5">
        <v>0.36482938500000001</v>
      </c>
      <c r="K5">
        <v>0.30266245779599998</v>
      </c>
      <c r="L5">
        <v>1.0924451104439998</v>
      </c>
    </row>
    <row r="6" spans="2:12" x14ac:dyDescent="0.25">
      <c r="G6" t="s">
        <v>40</v>
      </c>
      <c r="H6" t="s">
        <v>26</v>
      </c>
      <c r="I6">
        <v>169.07653018439999</v>
      </c>
      <c r="J6">
        <v>70.134800972400001</v>
      </c>
      <c r="K6">
        <v>165.01962742319998</v>
      </c>
      <c r="L6">
        <v>65.669289300000003</v>
      </c>
    </row>
    <row r="7" spans="2:12" x14ac:dyDescent="0.25">
      <c r="G7" t="s">
        <v>40</v>
      </c>
      <c r="H7" t="s">
        <v>27</v>
      </c>
      <c r="I7">
        <v>0.25459253802839998</v>
      </c>
      <c r="J7">
        <v>0.34906875556799999</v>
      </c>
      <c r="K7">
        <v>0.2904333768108</v>
      </c>
      <c r="L7">
        <v>1.0629668961359999</v>
      </c>
    </row>
    <row r="8" spans="2:12" x14ac:dyDescent="0.25">
      <c r="G8" t="s">
        <v>41</v>
      </c>
      <c r="H8" t="s">
        <v>26</v>
      </c>
      <c r="I8">
        <v>177.86162177519998</v>
      </c>
      <c r="J8">
        <v>78.190233793199994</v>
      </c>
      <c r="K8">
        <v>163.00576921799998</v>
      </c>
      <c r="L8">
        <v>61.028659522799998</v>
      </c>
    </row>
    <row r="9" spans="2:12" x14ac:dyDescent="0.25">
      <c r="G9" t="s">
        <v>41</v>
      </c>
      <c r="H9" t="s">
        <v>27</v>
      </c>
      <c r="I9">
        <v>0.26302739340960002</v>
      </c>
      <c r="J9">
        <v>0.39226455475200001</v>
      </c>
      <c r="K9">
        <v>0.28579274703359997</v>
      </c>
      <c r="L9">
        <v>0.96052280482800001</v>
      </c>
    </row>
    <row r="10" spans="2:12" x14ac:dyDescent="0.25">
      <c r="G10" t="s">
        <v>42</v>
      </c>
      <c r="H10" t="s">
        <v>26</v>
      </c>
      <c r="I10">
        <v>169.4851390956</v>
      </c>
      <c r="J10">
        <v>75.271598713199992</v>
      </c>
      <c r="K10">
        <v>159.44503442039999</v>
      </c>
      <c r="L10">
        <v>58.9272422652</v>
      </c>
    </row>
    <row r="11" spans="2:12" x14ac:dyDescent="0.25">
      <c r="G11" t="s">
        <v>42</v>
      </c>
      <c r="H11" t="s">
        <v>27</v>
      </c>
      <c r="I11">
        <v>0.268222563852</v>
      </c>
      <c r="J11">
        <v>0.38525983056000002</v>
      </c>
      <c r="K11">
        <v>0.28865300941200001</v>
      </c>
      <c r="L11">
        <v>0.93367136209199997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7.4571126294000006E-2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0.13034624267279998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0.16070004750479999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0.20952881239319998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0.26752209143279998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0.34585825698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0.44450812268399997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0.53440208314799997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0.68266874521199994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0.86946139033199998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1.1163779181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1.4222508744840001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1.8162666102839999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2.3103915293280002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2.9536587009599997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3.7504460777999999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4.7457006400799999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6.1670759240399997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7.6993593410399992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9.8533120300799997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12.49467677748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15.7168499058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19.910928515759998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27.254214377039997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31.054277251200002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42.232649607599996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53.994748979999997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68.354433573599991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86.712648226799999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110.41196507639999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140.18204289240001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177.97836717839999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2023-10-25T08:04:53Z</dcterms:modified>
</cp:coreProperties>
</file>