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FE16573C-4046-4016-BC9F-FADDEB176064}" xr6:coauthVersionLast="47" xr6:coauthVersionMax="47" xr10:uidLastSave="{00000000-0000-0000-0000-000000000000}"/>
  <bookViews>
    <workbookView minimized="1" xWindow="2520" yWindow="900" windowWidth="20295" windowHeight="12645" tabRatio="763" firstSheet="2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<sst xmlns="http://schemas.openxmlformats.org/spreadsheetml/2006/main" count="171" uniqueCount="101">
  <si>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</si>
  <si>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</si>
  <si>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</si>
  <si>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</si>
  <si>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</si>
  <si>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</si>
  <si>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</si>
  <si>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</si>
  <si>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</si>
  <si>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</si>
  <si>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</si>
  <si>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</si>
  <si>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</si>
  <si>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</si>
  <si>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</si>
  <si>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</si>
  <si>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</si>
  <si>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</si>
  <si>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</si>
  <si>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</si>
  <si>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</si>
  <si>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</si>
  <si>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</si>
  <si>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</si>
  <si>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</si>
  <si>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</si>
  <si>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</si>
  <si>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</si>
  <si>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</si>
  <si>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</si>
  <si>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</si>
  <si>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</si>
  <si>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</si>
  <si>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</si>
  <si>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</si>
  <si>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</si>
  <si>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</si>
  <si>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</si>
  <si>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</si>
  <si>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</si>
  <si>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</si>
  <si>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</si>
  <si>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</si>
  <si>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</si>
  <si>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</si>
  <si>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</si>
  <si>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</si>
  <si>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</si>
  <si>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</si>
  <si>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</si>
  <si>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</si>
  <si>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</si>
  <si>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</si>
  <si>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</si>
  <si>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</si>
  <si>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</si>
  <si>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</si>
  <si>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</si>
  <si>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</si>
  <si>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</si>
  <si>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</si>
  <si>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</si>
  <si>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</si>
  <si>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</si>
  <si>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</si>
  <si>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</si>
  <si>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</si>
  <si>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</si>
  <si>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</si>
  <si>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</si>
  <si>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</si>
  <si>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</si>
  <si>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</si>
  <si>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</si>
  <si>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</si>
  <si>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</si>
  <si>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</si>
  <si>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</si>
  <si>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</si>
  <si>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</si>
  <si>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</si>
  <si>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</si>
  <si>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</si>
  <si>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</si>
  <si>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</si>
  <si>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</si>
  <si>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</si>
  <si>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</si>
  <si>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</si>
  <si>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</si>
  <si>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</si>
  <si>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</si>
  <si>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</si>
  <si>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</si>
  <si>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</si>
  <si>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</si>
  <si>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</si>
  <si>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</si>
  <si>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</si>
  <si>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</si>
  <si>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S23239330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</si>
</sst>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175.50920190072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0.1526195899772208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860.86164258753092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0.17330000000000001</v>
      </c>
      <c r="E15" s="20">
        <f>ChromaticityCoordinates!G4</f>
        <v>0.49580000000000002</v>
      </c>
      <c r="F15" s="20" t="s">
        <v>49</v>
      </c>
      <c r="H15" s="26">
        <f>ChromaticityCoordinates!H4</f>
        <v>1.5255490814785373E-2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0.45169999999999999</v>
      </c>
      <c r="E16" s="20">
        <f>ChromaticityCoordinates!G5</f>
        <v>0.52810000000000001</v>
      </c>
      <c r="F16" s="20" t="s">
        <v>49</v>
      </c>
      <c r="H16" s="26">
        <f>ChromaticityCoordinates!H5</f>
        <v>7.0710678118652464E-4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0.1235</v>
      </c>
      <c r="E17" s="20">
        <f>ChromaticityCoordinates!G6</f>
        <v>0.56140000000000001</v>
      </c>
      <c r="F17" s="20" t="s">
        <v>49</v>
      </c>
      <c r="H17" s="26">
        <f>ChromaticityCoordinates!H6</f>
        <v>1.1515641536623131E-2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0.1208</v>
      </c>
      <c r="E18" s="20">
        <f>ChromaticityCoordinates!G7</f>
        <v>0.29849999999999999</v>
      </c>
      <c r="F18" s="20" t="s">
        <v>49</v>
      </c>
      <c r="H18" s="26">
        <f>ChromaticityCoordinates!H7</f>
        <v>1.5655350523064004E-2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7.1722538455919999E-2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60.269814402000002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79.923076923076934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0.17330000000000001</v>
      </c>
      <c r="G4" s="4">
        <v>0.49580000000000002</v>
      </c>
      <c r="H4" s="3">
        <f>IF(OR((F4=""),(G4="")),"",SQRT((F4-C4)^2+(G4-D4)^2))</f>
        <v>1.5255490814785373E-2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-3.6999999999999811E-3</v>
      </c>
      <c r="O4" s="3">
        <f>IF(G4="","",G4-D4)</f>
        <v>1.4800000000000035E-2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0.45169999999999999</v>
      </c>
      <c r="G5" s="4">
        <v>0.52810000000000001</v>
      </c>
      <c r="H5" s="3">
        <f t="shared" ref="H5:H7" si="0">IF(OR((F5=""),(G5="")),"",SQRT((F5-C5)^2+(G5-D5)^2))</f>
        <v>7.0710678118652464E-4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6.9999999999997842E-4</v>
      </c>
      <c r="O5" s="3">
        <f>IF(G5="","",G5-D5)</f>
        <v>9.9999999999988987E-5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0.1235</v>
      </c>
      <c r="G6" s="4">
        <v>0.56140000000000001</v>
      </c>
      <c r="H6" s="3">
        <f t="shared" si="0"/>
        <v>1.1515641536623131E-2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1.1499999999999996E-2</v>
      </c>
      <c r="O6" s="3">
        <f t="shared" ref="O6:O7" si="6">IF(G6="","",G6-D6)</f>
        <v>-6.0000000000004494E-4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0.1208</v>
      </c>
      <c r="G7" s="3">
        <v>0.29849999999999999</v>
      </c>
      <c r="H7" s="3">
        <f t="shared" si="0"/>
        <v>1.5655350523064004E-2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-2.1999999999999936E-3</v>
      </c>
      <c r="O7" s="3">
        <f t="shared" si="6"/>
        <v>1.5500000000000014E-2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206.05563664799999</v>
      </c>
      <c r="F3" s="8"/>
    </row>
    <row r="4" spans="2:6" x14ac:dyDescent="0.25">
      <c r="B4" s="1" t="s">
        <v>39</v>
      </c>
      <c r="C4" s="18"/>
      <c r="D4" s="18"/>
      <c r="E4" s="1">
        <v>187.7266083456</v>
      </c>
      <c r="F4" s="8"/>
    </row>
    <row r="5" spans="2:6" x14ac:dyDescent="0.25">
      <c r="B5" s="1" t="s">
        <v>40</v>
      </c>
      <c r="C5" s="18"/>
      <c r="D5" s="18"/>
      <c r="E5" s="1">
        <v>176.89847219879999</v>
      </c>
      <c r="F5" s="8"/>
    </row>
    <row r="6" spans="2:6" x14ac:dyDescent="0.25">
      <c r="B6" s="1" t="s">
        <v>41</v>
      </c>
      <c r="C6" s="18"/>
      <c r="D6" s="18"/>
      <c r="E6" s="1">
        <v>180.83862955680002</v>
      </c>
      <c r="F6" s="8"/>
    </row>
    <row r="7" spans="2:6" x14ac:dyDescent="0.25">
      <c r="B7" s="1" t="s">
        <v>42</v>
      </c>
      <c r="C7" s="18"/>
      <c r="D7" s="18"/>
      <c r="E7" s="1">
        <v>185.21658217679999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87" sqref="D87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9.8416374897599995E-2</v>
      </c>
      <c r="D4">
        <v>0</v>
      </c>
    </row>
    <row r="5" spans="2:4" x14ac:dyDescent="0.25">
      <c r="B5">
        <v>2</v>
      </c>
      <c r="C5">
        <v>4.5268030090799993E-2</v>
      </c>
      <c r="D5">
        <v>0</v>
      </c>
    </row>
    <row r="6" spans="2:4" x14ac:dyDescent="0.25">
      <c r="B6">
        <v>3</v>
      </c>
      <c r="C6">
        <v>7.17692366172E-2</v>
      </c>
      <c r="D6">
        <v>0</v>
      </c>
    </row>
    <row r="7" spans="2:4" x14ac:dyDescent="0.25">
      <c r="B7">
        <v>4</v>
      </c>
      <c r="C7">
        <v>7.1710863915599998E-2</v>
      </c>
      <c r="D7">
        <v>0</v>
      </c>
    </row>
    <row r="8" spans="2:4" x14ac:dyDescent="0.25">
      <c r="B8">
        <v>5</v>
      </c>
      <c r="C8">
        <v>0.10069291025999999</v>
      </c>
      <c r="D8">
        <v>0</v>
      </c>
    </row>
    <row r="9" spans="2:4" x14ac:dyDescent="0.25">
      <c r="B9">
        <v>6</v>
      </c>
      <c r="C9">
        <v>0.1366213080948</v>
      </c>
      <c r="D9">
        <v>0</v>
      </c>
    </row>
    <row r="10" spans="2:4" x14ac:dyDescent="0.25">
      <c r="B10">
        <v>7</v>
      </c>
      <c r="C10">
        <v>6.4443462566400003E-2</v>
      </c>
      <c r="D10">
        <v>0</v>
      </c>
    </row>
    <row r="11" spans="2:4" x14ac:dyDescent="0.25">
      <c r="B11">
        <v>8</v>
      </c>
      <c r="C11">
        <v>0.10066372390919999</v>
      </c>
      <c r="D11">
        <v>0</v>
      </c>
    </row>
    <row r="12" spans="2:4" x14ac:dyDescent="0.25">
      <c r="B12">
        <v>9</v>
      </c>
      <c r="C12">
        <v>0.1188176341068</v>
      </c>
      <c r="D12">
        <v>0</v>
      </c>
    </row>
    <row r="13" spans="2:4" x14ac:dyDescent="0.25">
      <c r="B13">
        <v>10</v>
      </c>
      <c r="C13">
        <v>0.1277486574516</v>
      </c>
      <c r="D13">
        <v>0</v>
      </c>
    </row>
    <row r="14" spans="2:4" x14ac:dyDescent="0.25">
      <c r="B14">
        <v>11</v>
      </c>
      <c r="C14">
        <v>0.12777784380240001</v>
      </c>
      <c r="D14">
        <v>0</v>
      </c>
    </row>
    <row r="15" spans="2:4" x14ac:dyDescent="0.25">
      <c r="B15">
        <v>12</v>
      </c>
      <c r="C15">
        <v>0.16715023103159998</v>
      </c>
      <c r="D15">
        <v>0</v>
      </c>
    </row>
    <row r="16" spans="2:4" x14ac:dyDescent="0.25">
      <c r="B16">
        <v>13</v>
      </c>
      <c r="C16">
        <v>0.16720860373319998</v>
      </c>
      <c r="D16">
        <v>0</v>
      </c>
    </row>
    <row r="17" spans="2:4" x14ac:dyDescent="0.25">
      <c r="B17">
        <v>14</v>
      </c>
      <c r="C17">
        <v>0.21825553128239999</v>
      </c>
      <c r="D17">
        <v>0</v>
      </c>
    </row>
    <row r="18" spans="2:4" x14ac:dyDescent="0.25">
      <c r="B18">
        <v>15</v>
      </c>
      <c r="C18">
        <v>0.21997752597960002</v>
      </c>
      <c r="D18">
        <v>0</v>
      </c>
    </row>
    <row r="19" spans="2:4" x14ac:dyDescent="0.25">
      <c r="B19">
        <v>16</v>
      </c>
      <c r="C19">
        <v>0.10580052164999999</v>
      </c>
      <c r="D19">
        <v>0</v>
      </c>
    </row>
    <row r="20" spans="2:4" x14ac:dyDescent="0.25">
      <c r="B20">
        <v>17</v>
      </c>
      <c r="C20">
        <v>0.16297658286719999</v>
      </c>
      <c r="D20">
        <v>0</v>
      </c>
    </row>
    <row r="21" spans="2:4" x14ac:dyDescent="0.25">
      <c r="B21">
        <v>18</v>
      </c>
      <c r="C21">
        <v>0.19146246124800001</v>
      </c>
      <c r="D21">
        <v>0</v>
      </c>
    </row>
    <row r="22" spans="2:4" x14ac:dyDescent="0.25">
      <c r="B22">
        <v>19</v>
      </c>
      <c r="C22">
        <v>0.20567621408760001</v>
      </c>
      <c r="D22">
        <v>0</v>
      </c>
    </row>
    <row r="23" spans="2:4" x14ac:dyDescent="0.25">
      <c r="B23">
        <v>20</v>
      </c>
      <c r="C23">
        <v>0.20570540043839999</v>
      </c>
      <c r="D23">
        <v>0</v>
      </c>
    </row>
    <row r="24" spans="2:4" x14ac:dyDescent="0.25">
      <c r="B24">
        <v>21</v>
      </c>
      <c r="C24">
        <v>0.26340681596999999</v>
      </c>
      <c r="D24">
        <v>0</v>
      </c>
    </row>
    <row r="25" spans="2:4" x14ac:dyDescent="0.25">
      <c r="B25">
        <v>22</v>
      </c>
      <c r="C25">
        <v>0.26349437502240003</v>
      </c>
      <c r="D25">
        <v>0</v>
      </c>
    </row>
    <row r="26" spans="2:4" x14ac:dyDescent="0.25">
      <c r="B26">
        <v>23</v>
      </c>
      <c r="C26">
        <v>0.34002098681999998</v>
      </c>
      <c r="D26">
        <v>0</v>
      </c>
    </row>
    <row r="27" spans="2:4" x14ac:dyDescent="0.25">
      <c r="B27">
        <v>24</v>
      </c>
      <c r="C27">
        <v>0.34002098681999998</v>
      </c>
      <c r="D27">
        <v>0</v>
      </c>
    </row>
    <row r="28" spans="2:4" x14ac:dyDescent="0.25">
      <c r="B28">
        <v>25</v>
      </c>
      <c r="C28">
        <v>0.43750339849200004</v>
      </c>
      <c r="D28">
        <v>0</v>
      </c>
    </row>
    <row r="29" spans="2:4" x14ac:dyDescent="0.25">
      <c r="B29">
        <v>26</v>
      </c>
      <c r="C29">
        <v>0.43691967147600003</v>
      </c>
      <c r="D29">
        <v>0</v>
      </c>
    </row>
    <row r="30" spans="2:4" x14ac:dyDescent="0.25">
      <c r="B30">
        <v>27</v>
      </c>
      <c r="C30">
        <v>0.56388029745599999</v>
      </c>
      <c r="D30">
        <v>0</v>
      </c>
    </row>
    <row r="31" spans="2:4" x14ac:dyDescent="0.25">
      <c r="B31">
        <v>28</v>
      </c>
      <c r="C31">
        <v>0.56358843394799996</v>
      </c>
      <c r="D31">
        <v>0</v>
      </c>
    </row>
    <row r="32" spans="2:4" x14ac:dyDescent="0.25">
      <c r="B32">
        <v>29</v>
      </c>
      <c r="C32">
        <v>0.72090286476000009</v>
      </c>
      <c r="D32">
        <v>0</v>
      </c>
    </row>
    <row r="33" spans="2:4" x14ac:dyDescent="0.25">
      <c r="B33">
        <v>30</v>
      </c>
      <c r="C33">
        <v>0.72002727423599999</v>
      </c>
      <c r="D33">
        <v>0</v>
      </c>
    </row>
    <row r="34" spans="2:4" x14ac:dyDescent="0.25">
      <c r="B34">
        <v>31</v>
      </c>
      <c r="C34">
        <v>0.91907818669200003</v>
      </c>
      <c r="D34">
        <v>0</v>
      </c>
    </row>
    <row r="35" spans="2:4" x14ac:dyDescent="0.25">
      <c r="B35">
        <v>32</v>
      </c>
      <c r="C35">
        <v>0.91674327862799998</v>
      </c>
      <c r="D35">
        <v>0</v>
      </c>
    </row>
    <row r="36" spans="2:4" x14ac:dyDescent="0.25">
      <c r="B36">
        <v>33</v>
      </c>
      <c r="C36">
        <v>1.1756262102239998</v>
      </c>
      <c r="D36">
        <v>0</v>
      </c>
    </row>
    <row r="37" spans="2:4" x14ac:dyDescent="0.25">
      <c r="B37">
        <v>34</v>
      </c>
      <c r="C37">
        <v>1.177377391272</v>
      </c>
      <c r="D37">
        <v>0</v>
      </c>
    </row>
    <row r="38" spans="2:4" x14ac:dyDescent="0.25">
      <c r="B38">
        <v>35</v>
      </c>
      <c r="C38">
        <v>0.58547819704799997</v>
      </c>
      <c r="D38">
        <v>0</v>
      </c>
    </row>
    <row r="39" spans="2:4" x14ac:dyDescent="0.25">
      <c r="B39">
        <v>36</v>
      </c>
      <c r="C39">
        <v>0.87996847662</v>
      </c>
      <c r="D39">
        <v>0</v>
      </c>
    </row>
    <row r="40" spans="2:4" x14ac:dyDescent="0.25">
      <c r="B40">
        <v>37</v>
      </c>
      <c r="C40">
        <v>1.0267758211439999</v>
      </c>
      <c r="D40">
        <v>0</v>
      </c>
    </row>
    <row r="41" spans="2:4" x14ac:dyDescent="0.25">
      <c r="B41">
        <v>38</v>
      </c>
      <c r="C41">
        <v>1.1006172886679999</v>
      </c>
      <c r="D41">
        <v>0</v>
      </c>
    </row>
    <row r="42" spans="2:4" x14ac:dyDescent="0.25">
      <c r="B42">
        <v>39</v>
      </c>
      <c r="C42">
        <v>1.103535923748</v>
      </c>
      <c r="D42">
        <v>0</v>
      </c>
    </row>
    <row r="43" spans="2:4" x14ac:dyDescent="0.25">
      <c r="B43">
        <v>40</v>
      </c>
      <c r="C43">
        <v>1.404155336988</v>
      </c>
      <c r="D43">
        <v>0</v>
      </c>
    </row>
    <row r="44" spans="2:4" x14ac:dyDescent="0.25">
      <c r="B44">
        <v>41</v>
      </c>
      <c r="C44">
        <v>1.402696019448</v>
      </c>
      <c r="D44">
        <v>0</v>
      </c>
    </row>
    <row r="45" spans="2:4" x14ac:dyDescent="0.25">
      <c r="B45">
        <v>42</v>
      </c>
      <c r="C45">
        <v>1.7946687106920001</v>
      </c>
      <c r="D45">
        <v>0</v>
      </c>
    </row>
    <row r="46" spans="2:4" x14ac:dyDescent="0.25">
      <c r="B46">
        <v>43</v>
      </c>
      <c r="C46">
        <v>1.794084983676</v>
      </c>
      <c r="D46">
        <v>0</v>
      </c>
    </row>
    <row r="47" spans="2:4" x14ac:dyDescent="0.25">
      <c r="B47">
        <v>44</v>
      </c>
      <c r="C47">
        <v>2.2812051785279999</v>
      </c>
      <c r="D47">
        <v>0</v>
      </c>
    </row>
    <row r="48" spans="2:4" x14ac:dyDescent="0.25">
      <c r="B48">
        <v>45</v>
      </c>
      <c r="C48">
        <v>2.2955064904200002</v>
      </c>
      <c r="D48">
        <v>0</v>
      </c>
    </row>
    <row r="49" spans="2:4" x14ac:dyDescent="0.25">
      <c r="B49">
        <v>46</v>
      </c>
      <c r="C49">
        <v>2.906668676172</v>
      </c>
      <c r="D49">
        <v>0</v>
      </c>
    </row>
    <row r="50" spans="2:4" x14ac:dyDescent="0.25">
      <c r="B50">
        <v>47</v>
      </c>
      <c r="C50">
        <v>2.895869726376</v>
      </c>
      <c r="D50">
        <v>0</v>
      </c>
    </row>
    <row r="51" spans="2:4" x14ac:dyDescent="0.25">
      <c r="B51">
        <v>48</v>
      </c>
      <c r="C51">
        <v>3.70958518668</v>
      </c>
      <c r="D51">
        <v>0</v>
      </c>
    </row>
    <row r="52" spans="2:4" x14ac:dyDescent="0.25">
      <c r="B52">
        <v>49</v>
      </c>
      <c r="C52">
        <v>3.70958518668</v>
      </c>
      <c r="D52">
        <v>0</v>
      </c>
    </row>
    <row r="53" spans="2:4" x14ac:dyDescent="0.25">
      <c r="B53">
        <v>50</v>
      </c>
      <c r="C53">
        <v>4.7194329243600004</v>
      </c>
      <c r="D53">
        <v>0</v>
      </c>
    </row>
    <row r="54" spans="2:4" x14ac:dyDescent="0.25">
      <c r="B54">
        <v>51</v>
      </c>
      <c r="C54">
        <v>4.7135956541999997</v>
      </c>
      <c r="D54">
        <v>0</v>
      </c>
    </row>
    <row r="55" spans="2:4" x14ac:dyDescent="0.25">
      <c r="B55">
        <v>52</v>
      </c>
      <c r="C55">
        <v>6.0123882648000002</v>
      </c>
      <c r="D55">
        <v>0</v>
      </c>
    </row>
    <row r="56" spans="2:4" x14ac:dyDescent="0.25">
      <c r="B56">
        <v>53</v>
      </c>
      <c r="C56">
        <v>6.0911914119600006</v>
      </c>
      <c r="D56">
        <v>0</v>
      </c>
    </row>
    <row r="57" spans="2:4" x14ac:dyDescent="0.25">
      <c r="B57">
        <v>54</v>
      </c>
      <c r="C57">
        <v>7.6059630184799998</v>
      </c>
      <c r="D57">
        <v>0</v>
      </c>
    </row>
    <row r="58" spans="2:4" x14ac:dyDescent="0.25">
      <c r="B58">
        <v>55</v>
      </c>
      <c r="C58">
        <v>7.7810811232799999</v>
      </c>
      <c r="D58">
        <v>0</v>
      </c>
    </row>
    <row r="59" spans="2:4" x14ac:dyDescent="0.25">
      <c r="B59">
        <v>56</v>
      </c>
      <c r="C59">
        <v>9.7336479917999998</v>
      </c>
      <c r="D59">
        <v>0</v>
      </c>
    </row>
    <row r="60" spans="2:4" x14ac:dyDescent="0.25">
      <c r="B60">
        <v>57</v>
      </c>
      <c r="C60">
        <v>9.7073802760799985</v>
      </c>
      <c r="D60">
        <v>0</v>
      </c>
    </row>
    <row r="61" spans="2:4" x14ac:dyDescent="0.25">
      <c r="B61">
        <v>58</v>
      </c>
      <c r="C61">
        <v>12.465490426680001</v>
      </c>
      <c r="D61">
        <v>0</v>
      </c>
    </row>
    <row r="62" spans="2:4" x14ac:dyDescent="0.25">
      <c r="B62">
        <v>59</v>
      </c>
      <c r="C62">
        <v>12.41295499524</v>
      </c>
      <c r="D62">
        <v>0</v>
      </c>
    </row>
    <row r="63" spans="2:4" x14ac:dyDescent="0.25">
      <c r="B63">
        <v>60</v>
      </c>
      <c r="C63">
        <v>16.242204220199998</v>
      </c>
      <c r="D63">
        <v>0</v>
      </c>
    </row>
    <row r="64" spans="2:4" x14ac:dyDescent="0.25">
      <c r="B64">
        <v>61</v>
      </c>
      <c r="C64">
        <v>16.250960125439999</v>
      </c>
      <c r="D64">
        <v>0</v>
      </c>
    </row>
    <row r="65" spans="2:4" x14ac:dyDescent="0.25">
      <c r="B65">
        <v>62</v>
      </c>
      <c r="C65">
        <v>20.553028233359999</v>
      </c>
      <c r="D65">
        <v>0</v>
      </c>
    </row>
    <row r="66" spans="2:4" x14ac:dyDescent="0.25">
      <c r="B66">
        <v>63</v>
      </c>
      <c r="C66">
        <v>20.389584668879998</v>
      </c>
      <c r="D66">
        <v>0</v>
      </c>
    </row>
    <row r="67" spans="2:4" x14ac:dyDescent="0.25">
      <c r="B67">
        <v>64</v>
      </c>
      <c r="C67">
        <v>25.803652742279997</v>
      </c>
      <c r="D67">
        <v>0</v>
      </c>
    </row>
    <row r="68" spans="2:4" x14ac:dyDescent="0.25">
      <c r="B68">
        <v>65</v>
      </c>
      <c r="C68">
        <v>25.129448038799996</v>
      </c>
      <c r="D68">
        <v>0</v>
      </c>
    </row>
    <row r="69" spans="2:4" x14ac:dyDescent="0.25">
      <c r="B69">
        <v>66</v>
      </c>
      <c r="C69">
        <v>33.9145396296</v>
      </c>
      <c r="D69">
        <v>0</v>
      </c>
    </row>
    <row r="70" spans="2:4" x14ac:dyDescent="0.25">
      <c r="B70">
        <v>67</v>
      </c>
      <c r="C70">
        <v>31.813122371999999</v>
      </c>
      <c r="D70">
        <v>0</v>
      </c>
    </row>
    <row r="71" spans="2:4" x14ac:dyDescent="0.25">
      <c r="B71">
        <v>68</v>
      </c>
      <c r="C71">
        <v>42.816376623599993</v>
      </c>
      <c r="D71">
        <v>0</v>
      </c>
    </row>
    <row r="72" spans="2:4" x14ac:dyDescent="0.25">
      <c r="B72">
        <v>69</v>
      </c>
      <c r="C72">
        <v>43.108240131599999</v>
      </c>
      <c r="D72">
        <v>0</v>
      </c>
    </row>
    <row r="73" spans="2:4" x14ac:dyDescent="0.25">
      <c r="B73">
        <v>70</v>
      </c>
      <c r="C73">
        <v>52.710549544799996</v>
      </c>
      <c r="D73">
        <v>0</v>
      </c>
    </row>
    <row r="74" spans="2:4" x14ac:dyDescent="0.25">
      <c r="B74">
        <v>71</v>
      </c>
      <c r="C74">
        <v>52.6229904924</v>
      </c>
      <c r="D74">
        <v>0</v>
      </c>
    </row>
    <row r="75" spans="2:4" x14ac:dyDescent="0.25">
      <c r="B75">
        <v>72</v>
      </c>
      <c r="C75">
        <v>67.041047787599993</v>
      </c>
      <c r="D75">
        <v>0</v>
      </c>
    </row>
    <row r="76" spans="2:4" x14ac:dyDescent="0.25">
      <c r="B76">
        <v>73</v>
      </c>
      <c r="C76">
        <v>66.428134420799992</v>
      </c>
      <c r="D76">
        <v>0</v>
      </c>
    </row>
    <row r="77" spans="2:4" x14ac:dyDescent="0.25">
      <c r="B77">
        <v>74</v>
      </c>
      <c r="C77">
        <v>84.523671916799998</v>
      </c>
      <c r="D77">
        <v>0</v>
      </c>
    </row>
    <row r="78" spans="2:4" x14ac:dyDescent="0.25">
      <c r="B78">
        <v>75</v>
      </c>
      <c r="C78">
        <v>84.669603670800001</v>
      </c>
      <c r="D78">
        <v>0</v>
      </c>
    </row>
    <row r="79" spans="2:4" x14ac:dyDescent="0.25">
      <c r="B79">
        <v>76</v>
      </c>
      <c r="C79">
        <v>107.3473982424</v>
      </c>
      <c r="D79">
        <v>0</v>
      </c>
    </row>
    <row r="80" spans="2:4" x14ac:dyDescent="0.25">
      <c r="B80">
        <v>77</v>
      </c>
      <c r="C80">
        <v>107.37658459319999</v>
      </c>
      <c r="D80">
        <v>0</v>
      </c>
    </row>
    <row r="81" spans="2:4" x14ac:dyDescent="0.25">
      <c r="B81">
        <v>78</v>
      </c>
      <c r="C81">
        <v>137.2050351108</v>
      </c>
      <c r="D81">
        <v>0</v>
      </c>
    </row>
    <row r="82" spans="2:4" x14ac:dyDescent="0.25">
      <c r="B82">
        <v>79</v>
      </c>
      <c r="C82">
        <v>138.4308618444</v>
      </c>
      <c r="D82">
        <v>0</v>
      </c>
    </row>
    <row r="83" spans="2:4" x14ac:dyDescent="0.25">
      <c r="B83">
        <v>80</v>
      </c>
      <c r="C83">
        <v>187.5806765916</v>
      </c>
      <c r="D83">
        <v>0</v>
      </c>
    </row>
    <row r="84" spans="2:4" x14ac:dyDescent="0.25">
      <c r="B84">
        <v>81</v>
      </c>
      <c r="C84">
        <v>94.038422277599992</v>
      </c>
      <c r="D84">
        <v>0</v>
      </c>
    </row>
    <row r="85" spans="2:4" x14ac:dyDescent="0.25">
      <c r="B85">
        <v>82</v>
      </c>
      <c r="C85">
        <v>140.79495625919998</v>
      </c>
      <c r="D85">
        <v>0</v>
      </c>
    </row>
    <row r="86" spans="2:4" x14ac:dyDescent="0.25">
      <c r="B86">
        <v>83</v>
      </c>
      <c r="C86">
        <v>164.027291496</v>
      </c>
      <c r="D86">
        <v>0</v>
      </c>
    </row>
    <row r="87" spans="2:4" x14ac:dyDescent="0.25">
      <c r="B87">
        <v>84</v>
      </c>
      <c r="C87">
        <v>175.76020451760002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193.06771054199999</v>
      </c>
    </row>
    <row r="3" spans="2:9" x14ac:dyDescent="0.25">
      <c r="B3" s="18">
        <v>150</v>
      </c>
      <c r="C3" s="18">
        <v>200</v>
      </c>
      <c r="D3" s="1">
        <v>175.50920190072</v>
      </c>
      <c r="E3" s="19" t="str">
        <f>IF(D3="","N/A",IF(OR(D3&lt;B3,D3&gt;C3),"FAIL","PASS"))</f>
        <v>PASS</v>
      </c>
      <c r="H3" t="s">
        <v>39</v>
      </c>
      <c r="I3">
        <v>175.7310181668</v>
      </c>
    </row>
    <row r="4" spans="2:9" x14ac:dyDescent="0.25">
      <c r="H4" t="s">
        <v>40</v>
      </c>
      <c r="I4">
        <v>165.69091349160001</v>
      </c>
    </row>
    <row r="5" spans="2:9" x14ac:dyDescent="0.25">
      <c r="H5" t="s">
        <v>41</v>
      </c>
      <c r="I5">
        <v>169.426766394</v>
      </c>
    </row>
    <row r="6" spans="2:9" x14ac:dyDescent="0.25">
      <c r="B6" s="15" t="s">
        <v>23</v>
      </c>
      <c r="H6" t="s">
        <v>42</v>
      </c>
      <c r="I6">
        <v>173.62960090919998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0.1526195899772208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193.0385241912</v>
      </c>
      <c r="J2" t="s">
        <v>26</v>
      </c>
    </row>
    <row r="3" spans="2:10" x14ac:dyDescent="0.25">
      <c r="B3" s="18">
        <v>100</v>
      </c>
      <c r="C3" s="18"/>
      <c r="D3" s="1">
        <v>860.86164258753092</v>
      </c>
      <c r="E3" s="19" t="str">
        <f>IF(D3="","N/A",IF(OR(D3&lt;B3),"FAIL","PASS"))</f>
        <v>PASS</v>
      </c>
      <c r="I3">
        <v>0.2242387331964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7.9007451615599994E-2</v>
      </c>
    </row>
    <row r="3" spans="2:9" x14ac:dyDescent="0.25">
      <c r="B3" s="18">
        <v>0.05</v>
      </c>
      <c r="C3" s="18">
        <v>0.1</v>
      </c>
      <c r="D3" s="1">
        <v>7.1722538455919999E-2</v>
      </c>
      <c r="E3" s="19" t="str">
        <f>IF(D3="","N/A",IF(OR(D3&lt;B3,D3&gt;C3),"FAIL","PASS"))</f>
        <v>PASS</v>
      </c>
      <c r="H3" t="s">
        <v>39</v>
      </c>
      <c r="I3">
        <v>7.1827609318800001E-2</v>
      </c>
    </row>
    <row r="4" spans="2:9" x14ac:dyDescent="0.25">
      <c r="H4" t="s">
        <v>40</v>
      </c>
      <c r="I4">
        <v>6.7741520206799993E-2</v>
      </c>
    </row>
    <row r="5" spans="2:9" x14ac:dyDescent="0.25">
      <c r="H5" t="s">
        <v>41</v>
      </c>
      <c r="I5">
        <v>6.9375955851600002E-2</v>
      </c>
    </row>
    <row r="6" spans="2:9" x14ac:dyDescent="0.25">
      <c r="H6" t="s">
        <v>42</v>
      </c>
      <c r="I6">
        <v>7.0660155286800003E-2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193.24282864680001</v>
      </c>
      <c r="J2">
        <v>76.468239096000005</v>
      </c>
      <c r="K2">
        <v>175.0305457476</v>
      </c>
      <c r="L2">
        <v>65.990339158799998</v>
      </c>
    </row>
    <row r="3" spans="2:12" x14ac:dyDescent="0.25">
      <c r="B3" s="18">
        <v>50</v>
      </c>
      <c r="C3" s="18"/>
      <c r="D3" s="1">
        <v>60.269814402000002</v>
      </c>
      <c r="E3" s="19" t="str">
        <f>IF(D3="","N/A",IF(OR(D3&lt;B3),"FAIL","PASS"))</f>
        <v>PASS</v>
      </c>
      <c r="H3" t="s">
        <v>39</v>
      </c>
      <c r="I3">
        <v>175.81857721919999</v>
      </c>
      <c r="J3">
        <v>72.061100125199999</v>
      </c>
      <c r="K3">
        <v>170.44828867199999</v>
      </c>
      <c r="L3">
        <v>67.9458246624</v>
      </c>
    </row>
    <row r="4" spans="2:12" x14ac:dyDescent="0.25">
      <c r="H4" t="s">
        <v>40</v>
      </c>
      <c r="I4">
        <v>165.77847254400001</v>
      </c>
      <c r="J4">
        <v>69.5218876056</v>
      </c>
      <c r="K4">
        <v>163.99810514519999</v>
      </c>
      <c r="L4">
        <v>65.348239441199993</v>
      </c>
    </row>
    <row r="5" spans="2:12" x14ac:dyDescent="0.25">
      <c r="H5" t="s">
        <v>41</v>
      </c>
      <c r="I5">
        <v>169.54351179719998</v>
      </c>
      <c r="J5">
        <v>77.752438531199985</v>
      </c>
      <c r="K5">
        <v>158.91968010599999</v>
      </c>
      <c r="L5">
        <v>60.590864260799997</v>
      </c>
    </row>
    <row r="6" spans="2:12" x14ac:dyDescent="0.25">
      <c r="H6" t="s">
        <v>42</v>
      </c>
      <c r="I6">
        <v>173.77553266319998</v>
      </c>
      <c r="J6">
        <v>75.85532572919999</v>
      </c>
      <c r="K6">
        <v>162.567973956</v>
      </c>
      <c r="L6">
        <v>60.269814402000002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193.0968968928</v>
      </c>
      <c r="J2">
        <v>76.526611797599998</v>
      </c>
      <c r="K2">
        <v>175.05973209839999</v>
      </c>
      <c r="L2">
        <v>66.019525509600001</v>
      </c>
    </row>
    <row r="3" spans="2:12" x14ac:dyDescent="0.25">
      <c r="B3" s="18">
        <v>20</v>
      </c>
      <c r="C3" s="18"/>
      <c r="D3" s="1">
        <v>79.923076923076934</v>
      </c>
      <c r="E3" s="19" t="str">
        <f>IF(D3="","N/A",IF(OR(D3&lt;B3),"FAIL","PASS"))</f>
        <v>PASS</v>
      </c>
      <c r="G3" t="s">
        <v>38</v>
      </c>
      <c r="H3" t="s">
        <v>27</v>
      </c>
      <c r="I3">
        <v>0.22476408751079999</v>
      </c>
      <c r="J3">
        <v>0.33038949105599996</v>
      </c>
      <c r="K3">
        <v>0.24484429686119999</v>
      </c>
      <c r="L3">
        <v>0.80204091998400007</v>
      </c>
    </row>
    <row r="4" spans="2:12" x14ac:dyDescent="0.25">
      <c r="G4" t="s">
        <v>39</v>
      </c>
      <c r="H4" t="s">
        <v>26</v>
      </c>
      <c r="I4">
        <v>175.76020451760002</v>
      </c>
      <c r="J4">
        <v>72.148659177599995</v>
      </c>
      <c r="K4">
        <v>170.44828867199999</v>
      </c>
      <c r="L4">
        <v>68.004197363999992</v>
      </c>
    </row>
    <row r="5" spans="2:12" x14ac:dyDescent="0.25">
      <c r="G5" t="s">
        <v>39</v>
      </c>
      <c r="H5" t="s">
        <v>27</v>
      </c>
      <c r="I5">
        <v>0.20590970489400001</v>
      </c>
      <c r="J5">
        <v>0.307040410416</v>
      </c>
      <c r="K5">
        <v>0.2305429849692</v>
      </c>
      <c r="L5">
        <v>0.82918422622800003</v>
      </c>
    </row>
    <row r="6" spans="2:12" x14ac:dyDescent="0.25">
      <c r="G6" t="s">
        <v>40</v>
      </c>
      <c r="H6" t="s">
        <v>26</v>
      </c>
      <c r="I6">
        <v>165.77847254400001</v>
      </c>
      <c r="J6">
        <v>69.609446657999996</v>
      </c>
      <c r="K6">
        <v>164.11485054839997</v>
      </c>
      <c r="L6">
        <v>65.4066121428</v>
      </c>
    </row>
    <row r="7" spans="2:12" x14ac:dyDescent="0.25">
      <c r="G7" t="s">
        <v>40</v>
      </c>
      <c r="H7" t="s">
        <v>27</v>
      </c>
      <c r="I7">
        <v>0.21930623991119999</v>
      </c>
      <c r="J7">
        <v>0.30003568622400001</v>
      </c>
      <c r="K7">
        <v>0.2392405175076</v>
      </c>
      <c r="L7">
        <v>0.76468239096000001</v>
      </c>
    </row>
    <row r="8" spans="2:12" x14ac:dyDescent="0.25">
      <c r="G8" t="s">
        <v>41</v>
      </c>
      <c r="H8" t="s">
        <v>26</v>
      </c>
      <c r="I8">
        <v>169.51432544639999</v>
      </c>
      <c r="J8">
        <v>77.810811232800006</v>
      </c>
      <c r="K8">
        <v>159.00723915839998</v>
      </c>
      <c r="L8">
        <v>60.649236962400003</v>
      </c>
    </row>
    <row r="9" spans="2:12" x14ac:dyDescent="0.25">
      <c r="G9" t="s">
        <v>41</v>
      </c>
      <c r="H9" t="s">
        <v>27</v>
      </c>
      <c r="I9">
        <v>0.19017826181279998</v>
      </c>
      <c r="J9">
        <v>0.32688712896000005</v>
      </c>
      <c r="K9">
        <v>0.21171778870320002</v>
      </c>
      <c r="L9">
        <v>0.75884512079999999</v>
      </c>
    </row>
    <row r="10" spans="2:12" x14ac:dyDescent="0.25">
      <c r="G10" t="s">
        <v>42</v>
      </c>
      <c r="H10" t="s">
        <v>26</v>
      </c>
      <c r="I10">
        <v>173.804719014</v>
      </c>
      <c r="J10">
        <v>75.884512079999993</v>
      </c>
      <c r="K10">
        <v>162.71390571000001</v>
      </c>
      <c r="L10">
        <v>60.299000752799998</v>
      </c>
    </row>
    <row r="11" spans="2:12" x14ac:dyDescent="0.25">
      <c r="G11" t="s">
        <v>42</v>
      </c>
      <c r="H11" t="s">
        <v>27</v>
      </c>
      <c r="I11">
        <v>0.21349815610200001</v>
      </c>
      <c r="J11">
        <v>0.32951390053199997</v>
      </c>
      <c r="K11">
        <v>0.228966922026</v>
      </c>
      <c r="L11">
        <v>0.7372472212079999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7.2061100125200006E-2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0.12812808001199999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0.16738372183799999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0.2059388912448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0.26364030677639999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0.34031285032799996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0.43721153498400001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0.56329657043999992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0.719151683712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0.9170351421359999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1.1009091521759999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1.406490245052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1.7926256661360001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2.285874994656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2.8947022723439999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3.6920733762000002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4.7281888295999996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5.9861205490800007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7.6468239095999992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9.7336479917999998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12.208650539639999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15.51838272036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20.354561047919997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26.212261653479999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32.980576403999997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43.224985534799998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52.477058738400004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67.508029400400005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84.231808408800006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108.22298876640001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138.37248914279999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175.70183181600001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2023-10-25T09:23:35Z</dcterms:modified>
</cp:coreProperties>
</file>