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2578A1B0-9B32-48DA-BB30-4BD0F8439F33}" xr6:coauthVersionLast="47" xr6:coauthVersionMax="47" xr10:uidLastSave="{00000000-0000-0000-0000-000000000000}"/>
  <bookViews>
    <workbookView minimized="1" xWindow="2520" yWindow="900" windowWidth="20295" windowHeight="12645" tabRatio="763" firstSheet="2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<sst xmlns="http://schemas.openxmlformats.org/spreadsheetml/2006/main" count="171" uniqueCount="101">
  <si>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</si>
  <si>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</si>
  <si>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</si>
  <si>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</si>
  <si>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</si>
  <si>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</si>
  <si>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</si>
  <si>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</si>
  <si>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</si>
  <si>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</si>
  <si>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</si>
  <si>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</si>
  <si>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</si>
  <si>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</si>
  <si>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</si>
  <si>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</si>
  <si>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</si>
  <si>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</si>
  <si>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</si>
  <si>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</si>
  <si>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</si>
  <si>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</si>
  <si>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</si>
  <si>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</si>
  <si>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</si>
  <si>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</si>
  <si>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</si>
  <si>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</si>
  <si>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</si>
  <si>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</si>
  <si>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</si>
  <si>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</si>
  <si>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</si>
  <si>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</si>
  <si>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</si>
  <si>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</si>
  <si>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</si>
  <si>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</si>
  <si>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</si>
  <si>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</si>
  <si>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</si>
  <si>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</si>
  <si>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</si>
  <si>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</si>
  <si>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</si>
  <si>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</si>
  <si>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</si>
  <si>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</si>
  <si>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</si>
  <si>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</si>
  <si>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</si>
  <si>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</si>
  <si>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</si>
  <si>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</si>
  <si>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</si>
  <si>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</si>
  <si>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</si>
  <si>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</si>
  <si>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</si>
  <si>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</si>
  <si>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</si>
  <si>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</si>
  <si>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</si>
  <si>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</si>
  <si>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</si>
  <si>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</si>
  <si>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</si>
  <si>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</si>
  <si>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</si>
  <si>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</si>
  <si>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</si>
  <si>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</si>
  <si>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</si>
  <si>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</si>
  <si>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</si>
  <si>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</si>
  <si>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</si>
  <si>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</si>
  <si>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</si>
  <si>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</si>
  <si>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</si>
  <si>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</si>
  <si>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</si>
  <si>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</si>
  <si>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</si>
  <si>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</si>
  <si>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</si>
  <si>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</si>
  <si>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</si>
  <si>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</si>
  <si>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</si>
  <si>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</si>
  <si>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</si>
  <si>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</si>
  <si>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</si>
  <si>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</si>
  <si>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</si>
  <si>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</si>
  <si>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</si>
  <si>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</si>
  <si>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S23263091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</si>
</sst>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173.91562714704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9.9637083470801691E-2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614.49275362318849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0.1729</v>
      </c>
      <c r="E15" s="20">
        <f>ChromaticityCoordinates!G4</f>
        <v>0.49740000000000001</v>
      </c>
      <c r="F15" s="20" t="s">
        <v>49</v>
      </c>
      <c r="H15" s="26">
        <f>ChromaticityCoordinates!H4</f>
        <v>1.6904733065032432E-2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</v>
      </c>
      <c r="E16" s="20">
        <f>ChromaticityCoordinates!G5</f>
        <v>0.52839999999999998</v>
      </c>
      <c r="F16" s="20" t="s">
        <v>49</v>
      </c>
      <c r="H16" s="26">
        <f>ChromaticityCoordinates!H5</f>
        <v>1.0770329614268853E-3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0.1232</v>
      </c>
      <c r="E17" s="20">
        <f>ChromaticityCoordinates!G6</f>
        <v>0.56130000000000002</v>
      </c>
      <c r="F17" s="20" t="s">
        <v>49</v>
      </c>
      <c r="H17" s="26">
        <f>ChromaticityCoordinates!H6</f>
        <v>1.1221853679316982E-2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0.11940000000000001</v>
      </c>
      <c r="E18" s="20">
        <f>ChromaticityCoordinates!G7</f>
        <v>0.30590000000000001</v>
      </c>
      <c r="F18" s="20" t="s">
        <v>49</v>
      </c>
      <c r="H18" s="26">
        <f>ChromaticityCoordinates!H7</f>
        <v>2.3181242417092345E-2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7.9334338744560001E-2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56.709079604400003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58.812101026922001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7.9416060526800003E-2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0.1274276075928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0.1664497586124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0.21685458644399999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0.26130539871239999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0.33739421524799995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0.43341730938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0.55687557326399995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0.71273068653600002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0.90536060181599998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1.1633679428879999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1.4829584841480001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1.7742382651319999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2.2537700087760002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2.8736880997680001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3.6658056604800002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4.6523043175199996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5.88980559144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7.5067294257599997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9.62857712892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12.526781763360001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15.165227875679999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19.061605707480002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23.8306554282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29.945195920799996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42.991494728399999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52.331126984400001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66.16545726359999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84.202622058000003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106.676112174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137.40933956640001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173.65878726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0.1729</v>
      </c>
      <c r="G4" s="4">
        <v>0.49740000000000001</v>
      </c>
      <c r="H4" s="3">
        <f>IF(OR((F4=""),(G4="")),"",SQRT((F4-C4)^2+(G4-D4)^2))</f>
        <v>1.6904733065032432E-2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-4.0999999999999925E-3</v>
      </c>
      <c r="O4" s="3">
        <f>IF(G4="","",G4-D4)</f>
        <v>1.6400000000000026E-2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</v>
      </c>
      <c r="G5" s="4">
        <v>0.52839999999999998</v>
      </c>
      <c r="H5" s="3">
        <f t="shared" ref="H5:H7" si="0">IF(OR((F5=""),(G5="")),"",SQRT((F5-C5)^2+(G5-D5)^2))</f>
        <v>1.0770329614268853E-3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-1.0000000000000009E-3</v>
      </c>
      <c r="O5" s="3">
        <f>IF(G5="","",G5-D5)</f>
        <v>3.9999999999995595E-4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0.1232</v>
      </c>
      <c r="G6" s="4">
        <v>0.56130000000000002</v>
      </c>
      <c r="H6" s="3">
        <f t="shared" si="0"/>
        <v>1.1221853679316982E-2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1.1200000000000002E-2</v>
      </c>
      <c r="O6" s="3">
        <f t="shared" ref="O6:O7" si="6">IF(G6="","",G6-D6)</f>
        <v>-7.0000000000003393E-4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0.11940000000000001</v>
      </c>
      <c r="G7" s="3">
        <v>0.30590000000000001</v>
      </c>
      <c r="H7" s="3">
        <f t="shared" si="0"/>
        <v>2.3181242417092345E-2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-3.5999999999999921E-3</v>
      </c>
      <c r="O7" s="3">
        <f t="shared" si="6"/>
        <v>2.2900000000000031E-2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185.82949554360002</v>
      </c>
      <c r="F3" s="8"/>
    </row>
    <row r="4" spans="2:6" x14ac:dyDescent="0.25">
      <c r="B4" s="1" t="s">
        <v>39</v>
      </c>
      <c r="C4" s="18"/>
      <c r="D4" s="18"/>
      <c r="E4" s="1">
        <v>173.25017834880001</v>
      </c>
      <c r="F4" s="8"/>
    </row>
    <row r="5" spans="2:6" x14ac:dyDescent="0.25">
      <c r="B5" s="1" t="s">
        <v>40</v>
      </c>
      <c r="C5" s="18"/>
      <c r="D5" s="18"/>
      <c r="E5" s="1">
        <v>168.08419425719998</v>
      </c>
      <c r="F5" s="8"/>
    </row>
    <row r="6" spans="2:6" x14ac:dyDescent="0.25">
      <c r="B6" s="1" t="s">
        <v>41</v>
      </c>
      <c r="C6" s="18"/>
      <c r="D6" s="18"/>
      <c r="E6" s="1">
        <v>172.2578424216</v>
      </c>
      <c r="F6" s="8"/>
    </row>
    <row r="7" spans="2:6" x14ac:dyDescent="0.25">
      <c r="B7" s="1" t="s">
        <v>42</v>
      </c>
      <c r="C7" s="18"/>
      <c r="D7" s="18"/>
      <c r="E7" s="1">
        <v>170.5066613736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73" workbookViewId="0">
      <selection activeCell="D79" sqref="D79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9.1003041794400011E-2</v>
      </c>
      <c r="D4">
        <v>0</v>
      </c>
    </row>
    <row r="5" spans="2:4" x14ac:dyDescent="0.25">
      <c r="B5">
        <v>2</v>
      </c>
      <c r="C5">
        <v>4.1094381926400005E-2</v>
      </c>
      <c r="D5">
        <v>0</v>
      </c>
    </row>
    <row r="6" spans="2:4" x14ac:dyDescent="0.25">
      <c r="B6">
        <v>3</v>
      </c>
      <c r="C6">
        <v>6.6019525509599997E-2</v>
      </c>
      <c r="D6">
        <v>0</v>
      </c>
    </row>
    <row r="7" spans="2:4" x14ac:dyDescent="0.25">
      <c r="B7">
        <v>4</v>
      </c>
      <c r="C7">
        <v>7.8657215406E-2</v>
      </c>
      <c r="D7">
        <v>0</v>
      </c>
    </row>
    <row r="8" spans="2:4" x14ac:dyDescent="0.25">
      <c r="B8">
        <v>5</v>
      </c>
      <c r="C8">
        <v>7.8657215406E-2</v>
      </c>
      <c r="D8">
        <v>0</v>
      </c>
    </row>
    <row r="9" spans="2:4" x14ac:dyDescent="0.25">
      <c r="B9">
        <v>6</v>
      </c>
      <c r="C9">
        <v>0.10994498346359999</v>
      </c>
      <c r="D9">
        <v>0</v>
      </c>
    </row>
    <row r="10" spans="2:4" x14ac:dyDescent="0.25">
      <c r="B10">
        <v>7</v>
      </c>
      <c r="C10">
        <v>0.1266979488228</v>
      </c>
      <c r="D10">
        <v>0</v>
      </c>
    </row>
    <row r="11" spans="2:4" x14ac:dyDescent="0.25">
      <c r="B11">
        <v>8</v>
      </c>
      <c r="C11">
        <v>0.12672713517359999</v>
      </c>
      <c r="D11">
        <v>0</v>
      </c>
    </row>
    <row r="12" spans="2:4" x14ac:dyDescent="0.25">
      <c r="B12">
        <v>9</v>
      </c>
      <c r="C12">
        <v>0.16580765889480001</v>
      </c>
      <c r="D12">
        <v>0</v>
      </c>
    </row>
    <row r="13" spans="2:4" x14ac:dyDescent="0.25">
      <c r="B13">
        <v>10</v>
      </c>
      <c r="C13">
        <v>0.16580765889480001</v>
      </c>
      <c r="D13">
        <v>0</v>
      </c>
    </row>
    <row r="14" spans="2:4" x14ac:dyDescent="0.25">
      <c r="B14">
        <v>11</v>
      </c>
      <c r="C14">
        <v>0.2161541140248</v>
      </c>
      <c r="D14">
        <v>0</v>
      </c>
    </row>
    <row r="15" spans="2:4" x14ac:dyDescent="0.25">
      <c r="B15">
        <v>12</v>
      </c>
      <c r="C15">
        <v>0.21618330037559999</v>
      </c>
      <c r="D15">
        <v>0</v>
      </c>
    </row>
    <row r="16" spans="2:4" x14ac:dyDescent="0.25">
      <c r="B16">
        <v>13</v>
      </c>
      <c r="C16">
        <v>0.27627799667280001</v>
      </c>
      <c r="D16">
        <v>0</v>
      </c>
    </row>
    <row r="17" spans="2:4" x14ac:dyDescent="0.25">
      <c r="B17">
        <v>14</v>
      </c>
      <c r="C17">
        <v>0.26083841709959998</v>
      </c>
      <c r="D17">
        <v>0</v>
      </c>
    </row>
    <row r="18" spans="2:4" x14ac:dyDescent="0.25">
      <c r="B18">
        <v>15</v>
      </c>
      <c r="C18">
        <v>0.26069248534559997</v>
      </c>
      <c r="D18">
        <v>0</v>
      </c>
    </row>
    <row r="19" spans="2:4" x14ac:dyDescent="0.25">
      <c r="B19">
        <v>16</v>
      </c>
      <c r="C19">
        <v>0.33681048823199999</v>
      </c>
      <c r="D19">
        <v>0</v>
      </c>
    </row>
    <row r="20" spans="2:4" x14ac:dyDescent="0.25">
      <c r="B20">
        <v>17</v>
      </c>
      <c r="C20">
        <v>0.33681048823199999</v>
      </c>
      <c r="D20">
        <v>0</v>
      </c>
    </row>
    <row r="21" spans="2:4" x14ac:dyDescent="0.25">
      <c r="B21">
        <v>18</v>
      </c>
      <c r="C21">
        <v>0.43283358236399999</v>
      </c>
      <c r="D21">
        <v>0</v>
      </c>
    </row>
    <row r="22" spans="2:4" x14ac:dyDescent="0.25">
      <c r="B22">
        <v>19</v>
      </c>
      <c r="C22">
        <v>0.43224985534800003</v>
      </c>
      <c r="D22">
        <v>0</v>
      </c>
    </row>
    <row r="23" spans="2:4" x14ac:dyDescent="0.25">
      <c r="B23">
        <v>20</v>
      </c>
      <c r="C23">
        <v>0.55745930028000001</v>
      </c>
      <c r="D23">
        <v>0</v>
      </c>
    </row>
    <row r="24" spans="2:4" x14ac:dyDescent="0.25">
      <c r="B24">
        <v>21</v>
      </c>
      <c r="C24">
        <v>0.55716743677199998</v>
      </c>
      <c r="D24">
        <v>0</v>
      </c>
    </row>
    <row r="25" spans="2:4" x14ac:dyDescent="0.25">
      <c r="B25">
        <v>22</v>
      </c>
      <c r="C25">
        <v>0.71243882302799999</v>
      </c>
      <c r="D25">
        <v>0</v>
      </c>
    </row>
    <row r="26" spans="2:4" x14ac:dyDescent="0.25">
      <c r="B26">
        <v>23</v>
      </c>
      <c r="C26">
        <v>0.71214695951999996</v>
      </c>
      <c r="D26">
        <v>0</v>
      </c>
    </row>
    <row r="27" spans="2:4" x14ac:dyDescent="0.25">
      <c r="B27">
        <v>24</v>
      </c>
      <c r="C27">
        <v>0.90857110040400002</v>
      </c>
      <c r="D27">
        <v>0</v>
      </c>
    </row>
    <row r="28" spans="2:4" x14ac:dyDescent="0.25">
      <c r="B28">
        <v>25</v>
      </c>
      <c r="C28">
        <v>0.90711178286399996</v>
      </c>
      <c r="D28">
        <v>0</v>
      </c>
    </row>
    <row r="29" spans="2:4" x14ac:dyDescent="0.25">
      <c r="B29">
        <v>26</v>
      </c>
      <c r="C29">
        <v>1.161908625348</v>
      </c>
      <c r="D29">
        <v>0</v>
      </c>
    </row>
    <row r="30" spans="2:4" x14ac:dyDescent="0.25">
      <c r="B30">
        <v>27</v>
      </c>
      <c r="C30">
        <v>1.1662865779680001</v>
      </c>
      <c r="D30">
        <v>0</v>
      </c>
    </row>
    <row r="31" spans="2:4" x14ac:dyDescent="0.25">
      <c r="B31">
        <v>28</v>
      </c>
      <c r="C31">
        <v>1.475953759956</v>
      </c>
      <c r="D31">
        <v>0</v>
      </c>
    </row>
    <row r="32" spans="2:4" x14ac:dyDescent="0.25">
      <c r="B32">
        <v>29</v>
      </c>
      <c r="C32">
        <v>1.4809154395919999</v>
      </c>
      <c r="D32">
        <v>0</v>
      </c>
    </row>
    <row r="33" spans="2:4" x14ac:dyDescent="0.25">
      <c r="B33">
        <v>30</v>
      </c>
      <c r="C33">
        <v>1.8976965290159999</v>
      </c>
      <c r="D33">
        <v>0</v>
      </c>
    </row>
    <row r="34" spans="2:4" x14ac:dyDescent="0.25">
      <c r="B34">
        <v>31</v>
      </c>
      <c r="C34">
        <v>1.7742382651319999</v>
      </c>
      <c r="D34">
        <v>0</v>
      </c>
    </row>
    <row r="35" spans="2:4" x14ac:dyDescent="0.25">
      <c r="B35">
        <v>32</v>
      </c>
      <c r="C35">
        <v>1.7681091314639998</v>
      </c>
      <c r="D35">
        <v>0</v>
      </c>
    </row>
    <row r="36" spans="2:4" x14ac:dyDescent="0.25">
      <c r="B36">
        <v>33</v>
      </c>
      <c r="C36">
        <v>2.2493920561559997</v>
      </c>
      <c r="D36">
        <v>0</v>
      </c>
    </row>
    <row r="37" spans="2:4" x14ac:dyDescent="0.25">
      <c r="B37">
        <v>34</v>
      </c>
      <c r="C37">
        <v>2.2488083291400001</v>
      </c>
      <c r="D37">
        <v>0</v>
      </c>
    </row>
    <row r="38" spans="2:4" x14ac:dyDescent="0.25">
      <c r="B38">
        <v>35</v>
      </c>
      <c r="C38">
        <v>2.861137968924</v>
      </c>
      <c r="D38">
        <v>0</v>
      </c>
    </row>
    <row r="39" spans="2:4" x14ac:dyDescent="0.25">
      <c r="B39">
        <v>36</v>
      </c>
      <c r="C39">
        <v>2.8722287822279999</v>
      </c>
      <c r="D39">
        <v>0</v>
      </c>
    </row>
    <row r="40" spans="2:4" x14ac:dyDescent="0.25">
      <c r="B40">
        <v>37</v>
      </c>
      <c r="C40">
        <v>3.6512124850799998</v>
      </c>
      <c r="D40">
        <v>0</v>
      </c>
    </row>
    <row r="41" spans="2:4" x14ac:dyDescent="0.25">
      <c r="B41">
        <v>38</v>
      </c>
      <c r="C41">
        <v>3.6599683903199995</v>
      </c>
      <c r="D41">
        <v>0</v>
      </c>
    </row>
    <row r="42" spans="2:4" x14ac:dyDescent="0.25">
      <c r="B42">
        <v>39</v>
      </c>
      <c r="C42">
        <v>4.7019211138800001</v>
      </c>
      <c r="D42">
        <v>0</v>
      </c>
    </row>
    <row r="43" spans="2:4" x14ac:dyDescent="0.25">
      <c r="B43">
        <v>40</v>
      </c>
      <c r="C43">
        <v>4.6523043175199996</v>
      </c>
      <c r="D43">
        <v>0</v>
      </c>
    </row>
    <row r="44" spans="2:4" x14ac:dyDescent="0.25">
      <c r="B44">
        <v>41</v>
      </c>
      <c r="C44">
        <v>6.0036323595600001</v>
      </c>
      <c r="D44">
        <v>0</v>
      </c>
    </row>
    <row r="45" spans="2:4" x14ac:dyDescent="0.25">
      <c r="B45">
        <v>42</v>
      </c>
      <c r="C45">
        <v>5.94234102288</v>
      </c>
      <c r="D45">
        <v>0</v>
      </c>
    </row>
    <row r="46" spans="2:4" x14ac:dyDescent="0.25">
      <c r="B46">
        <v>43</v>
      </c>
      <c r="C46">
        <v>7.6059630184799998</v>
      </c>
      <c r="D46">
        <v>0</v>
      </c>
    </row>
    <row r="47" spans="2:4" x14ac:dyDescent="0.25">
      <c r="B47">
        <v>44</v>
      </c>
      <c r="C47">
        <v>7.6118002886399996</v>
      </c>
      <c r="D47">
        <v>0</v>
      </c>
    </row>
    <row r="48" spans="2:4" x14ac:dyDescent="0.25">
      <c r="B48">
        <v>45</v>
      </c>
      <c r="C48">
        <v>9.7511598022799983</v>
      </c>
      <c r="D48">
        <v>0</v>
      </c>
    </row>
    <row r="49" spans="2:4" x14ac:dyDescent="0.25">
      <c r="B49">
        <v>46</v>
      </c>
      <c r="C49">
        <v>9.4417844837999994</v>
      </c>
      <c r="D49">
        <v>0</v>
      </c>
    </row>
    <row r="50" spans="2:4" x14ac:dyDescent="0.25">
      <c r="B50">
        <v>47</v>
      </c>
      <c r="C50">
        <v>11.99267154372</v>
      </c>
      <c r="D50">
        <v>0</v>
      </c>
    </row>
    <row r="51" spans="2:4" x14ac:dyDescent="0.25">
      <c r="B51">
        <v>48</v>
      </c>
      <c r="C51">
        <v>12.258267335999999</v>
      </c>
      <c r="D51">
        <v>0</v>
      </c>
    </row>
    <row r="52" spans="2:4" x14ac:dyDescent="0.25">
      <c r="B52">
        <v>49</v>
      </c>
      <c r="C52">
        <v>15.360776426040001</v>
      </c>
      <c r="D52">
        <v>0</v>
      </c>
    </row>
    <row r="53" spans="2:4" x14ac:dyDescent="0.25">
      <c r="B53">
        <v>50</v>
      </c>
      <c r="C53">
        <v>15.281973278879999</v>
      </c>
      <c r="D53">
        <v>0</v>
      </c>
    </row>
    <row r="54" spans="2:4" x14ac:dyDescent="0.25">
      <c r="B54">
        <v>51</v>
      </c>
      <c r="C54">
        <v>19.438109632799996</v>
      </c>
      <c r="D54">
        <v>0</v>
      </c>
    </row>
    <row r="55" spans="2:4" x14ac:dyDescent="0.25">
      <c r="B55">
        <v>52</v>
      </c>
      <c r="C55">
        <v>19.74164768112</v>
      </c>
      <c r="D55">
        <v>0</v>
      </c>
    </row>
    <row r="56" spans="2:4" x14ac:dyDescent="0.25">
      <c r="B56">
        <v>53</v>
      </c>
      <c r="C56">
        <v>25.905804970080002</v>
      </c>
      <c r="D56">
        <v>0</v>
      </c>
    </row>
    <row r="57" spans="2:4" x14ac:dyDescent="0.25">
      <c r="B57">
        <v>54</v>
      </c>
      <c r="C57">
        <v>23.967831276960002</v>
      </c>
      <c r="D57">
        <v>0</v>
      </c>
    </row>
    <row r="58" spans="2:4" x14ac:dyDescent="0.25">
      <c r="B58">
        <v>55</v>
      </c>
      <c r="C58">
        <v>30.558109287600001</v>
      </c>
      <c r="D58">
        <v>0</v>
      </c>
    </row>
    <row r="59" spans="2:4" x14ac:dyDescent="0.25">
      <c r="B59">
        <v>56</v>
      </c>
      <c r="C59">
        <v>29.536587009600002</v>
      </c>
      <c r="D59">
        <v>0</v>
      </c>
    </row>
    <row r="60" spans="2:4" x14ac:dyDescent="0.25">
      <c r="B60">
        <v>57</v>
      </c>
      <c r="C60">
        <v>41.327872732799996</v>
      </c>
      <c r="D60">
        <v>0</v>
      </c>
    </row>
    <row r="61" spans="2:4" x14ac:dyDescent="0.25">
      <c r="B61">
        <v>58</v>
      </c>
      <c r="C61">
        <v>37.621206181200002</v>
      </c>
      <c r="D61">
        <v>0</v>
      </c>
    </row>
    <row r="62" spans="2:4" x14ac:dyDescent="0.25">
      <c r="B62">
        <v>59</v>
      </c>
      <c r="C62">
        <v>35.899211483999999</v>
      </c>
      <c r="D62">
        <v>0</v>
      </c>
    </row>
    <row r="63" spans="2:4" x14ac:dyDescent="0.25">
      <c r="B63">
        <v>60</v>
      </c>
      <c r="C63">
        <v>34.469080294799994</v>
      </c>
      <c r="D63">
        <v>0</v>
      </c>
    </row>
    <row r="64" spans="2:4" x14ac:dyDescent="0.25">
      <c r="B64">
        <v>61</v>
      </c>
      <c r="C64">
        <v>29.390655255599999</v>
      </c>
      <c r="D64">
        <v>0</v>
      </c>
    </row>
    <row r="65" spans="2:4" x14ac:dyDescent="0.25">
      <c r="B65">
        <v>62</v>
      </c>
      <c r="C65">
        <v>31.200209005200001</v>
      </c>
      <c r="D65">
        <v>0</v>
      </c>
    </row>
    <row r="66" spans="2:4" x14ac:dyDescent="0.25">
      <c r="B66">
        <v>63</v>
      </c>
      <c r="C66">
        <v>32.017426827599998</v>
      </c>
      <c r="D66">
        <v>0</v>
      </c>
    </row>
    <row r="67" spans="2:4" x14ac:dyDescent="0.25">
      <c r="B67">
        <v>64</v>
      </c>
      <c r="C67">
        <v>42.903935675999996</v>
      </c>
      <c r="D67">
        <v>0</v>
      </c>
    </row>
    <row r="68" spans="2:4" x14ac:dyDescent="0.25">
      <c r="B68">
        <v>65</v>
      </c>
      <c r="C68">
        <v>40.189605051599997</v>
      </c>
      <c r="D68">
        <v>0</v>
      </c>
    </row>
    <row r="69" spans="2:4" x14ac:dyDescent="0.25">
      <c r="B69">
        <v>66</v>
      </c>
      <c r="C69">
        <v>52.301940633599997</v>
      </c>
      <c r="D69">
        <v>0</v>
      </c>
    </row>
    <row r="70" spans="2:4" x14ac:dyDescent="0.25">
      <c r="B70">
        <v>67</v>
      </c>
      <c r="C70">
        <v>52.214381581200001</v>
      </c>
      <c r="D70">
        <v>0</v>
      </c>
    </row>
    <row r="71" spans="2:4" x14ac:dyDescent="0.25">
      <c r="B71">
        <v>68</v>
      </c>
      <c r="C71">
        <v>65.990339158799998</v>
      </c>
      <c r="D71">
        <v>0</v>
      </c>
    </row>
    <row r="72" spans="2:4" x14ac:dyDescent="0.25">
      <c r="B72">
        <v>69</v>
      </c>
      <c r="C72">
        <v>66.3697617192</v>
      </c>
      <c r="D72">
        <v>0</v>
      </c>
    </row>
    <row r="73" spans="2:4" x14ac:dyDescent="0.25">
      <c r="B73">
        <v>70</v>
      </c>
      <c r="C73">
        <v>84.290181110399999</v>
      </c>
      <c r="D73">
        <v>0</v>
      </c>
    </row>
    <row r="74" spans="2:4" x14ac:dyDescent="0.25">
      <c r="B74">
        <v>71</v>
      </c>
      <c r="C74">
        <v>83.96913125159999</v>
      </c>
      <c r="D74">
        <v>0</v>
      </c>
    </row>
    <row r="75" spans="2:4" x14ac:dyDescent="0.25">
      <c r="B75">
        <v>72</v>
      </c>
      <c r="C75">
        <v>108.68997037919999</v>
      </c>
      <c r="D75">
        <v>0</v>
      </c>
    </row>
    <row r="76" spans="2:4" x14ac:dyDescent="0.25">
      <c r="B76">
        <v>73</v>
      </c>
      <c r="C76">
        <v>107.37658459319999</v>
      </c>
      <c r="D76">
        <v>0</v>
      </c>
    </row>
    <row r="77" spans="2:4" x14ac:dyDescent="0.25">
      <c r="B77">
        <v>74</v>
      </c>
      <c r="C77">
        <v>137.52608496959999</v>
      </c>
      <c r="D77">
        <v>0</v>
      </c>
    </row>
    <row r="78" spans="2:4" x14ac:dyDescent="0.25">
      <c r="B78">
        <v>75</v>
      </c>
      <c r="C78">
        <v>137.3509668648</v>
      </c>
      <c r="D78">
        <v>0</v>
      </c>
    </row>
    <row r="79" spans="2:4" x14ac:dyDescent="0.25">
      <c r="B79">
        <v>76</v>
      </c>
      <c r="C79">
        <v>173.54204185680001</v>
      </c>
      <c r="D79">
        <v>0</v>
      </c>
    </row>
    <row r="80" spans="2:4" x14ac:dyDescent="0.25">
      <c r="B80">
        <v>77</v>
      </c>
      <c r="C80">
        <v>36.949920112800001</v>
      </c>
      <c r="D80">
        <v>0</v>
      </c>
    </row>
    <row r="81" spans="2:4" x14ac:dyDescent="0.25">
      <c r="B81">
        <v>78</v>
      </c>
      <c r="C81">
        <v>50.842623093599997</v>
      </c>
      <c r="D81">
        <v>0</v>
      </c>
    </row>
    <row r="82" spans="2:4" x14ac:dyDescent="0.25">
      <c r="B82">
        <v>79</v>
      </c>
      <c r="C82">
        <v>50.463200533200002</v>
      </c>
      <c r="D82">
        <v>0</v>
      </c>
    </row>
    <row r="83" spans="2:4" x14ac:dyDescent="0.25">
      <c r="B83">
        <v>80</v>
      </c>
      <c r="C83">
        <v>63.859735550400003</v>
      </c>
      <c r="D83">
        <v>0</v>
      </c>
    </row>
    <row r="84" spans="2:4" x14ac:dyDescent="0.25">
      <c r="B84">
        <v>81</v>
      </c>
      <c r="C84">
        <v>64.122412707599992</v>
      </c>
      <c r="D84">
        <v>0</v>
      </c>
    </row>
    <row r="85" spans="2:4" x14ac:dyDescent="0.25">
      <c r="B85">
        <v>82</v>
      </c>
      <c r="C85">
        <v>81.429918732000004</v>
      </c>
      <c r="D85">
        <v>0</v>
      </c>
    </row>
    <row r="86" spans="2:4" x14ac:dyDescent="0.25">
      <c r="B86">
        <v>83</v>
      </c>
      <c r="C86">
        <v>82.042832098800005</v>
      </c>
      <c r="D86">
        <v>0</v>
      </c>
    </row>
    <row r="87" spans="2:4" x14ac:dyDescent="0.25">
      <c r="B87">
        <v>84</v>
      </c>
      <c r="C87">
        <v>103.84503614640001</v>
      </c>
      <c r="D87">
        <v>0</v>
      </c>
    </row>
    <row r="88" spans="2:4" x14ac:dyDescent="0.25">
      <c r="B88">
        <v>85</v>
      </c>
      <c r="C88">
        <v>103.96178154959999</v>
      </c>
      <c r="D88">
        <v>0</v>
      </c>
    </row>
    <row r="89" spans="2:4" x14ac:dyDescent="0.25">
      <c r="B89">
        <v>86</v>
      </c>
      <c r="C89">
        <v>132.506032632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185.74193649119999</v>
      </c>
    </row>
    <row r="3" spans="2:9" x14ac:dyDescent="0.25">
      <c r="B3" s="18">
        <v>150</v>
      </c>
      <c r="C3" s="18">
        <v>200</v>
      </c>
      <c r="D3" s="1">
        <v>173.91562714704</v>
      </c>
      <c r="E3" s="19" t="str">
        <f>IF(D3="","N/A",IF(OR(D3&lt;B3,D3&gt;C3),"FAIL","PASS"))</f>
        <v>PASS</v>
      </c>
      <c r="H3" t="s">
        <v>39</v>
      </c>
      <c r="I3">
        <v>173.36692375199999</v>
      </c>
    </row>
    <row r="4" spans="2:9" x14ac:dyDescent="0.25">
      <c r="H4" t="s">
        <v>40</v>
      </c>
      <c r="I4">
        <v>168.113380608</v>
      </c>
    </row>
    <row r="5" spans="2:9" x14ac:dyDescent="0.25">
      <c r="H5" t="s">
        <v>41</v>
      </c>
      <c r="I5">
        <v>172.08272431680001</v>
      </c>
    </row>
    <row r="6" spans="2:9" x14ac:dyDescent="0.25">
      <c r="B6" s="15" t="s">
        <v>23</v>
      </c>
      <c r="H6" t="s">
        <v>42</v>
      </c>
      <c r="I6">
        <v>170.2731705672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9.9637083470801691E-2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185.62519108800001</v>
      </c>
      <c r="J2" t="s">
        <v>26</v>
      </c>
    </row>
    <row r="3" spans="2:10" x14ac:dyDescent="0.25">
      <c r="B3" s="18">
        <v>100</v>
      </c>
      <c r="C3" s="18"/>
      <c r="D3" s="1">
        <v>614.49275362318849</v>
      </c>
      <c r="E3" s="19" t="str">
        <f>IF(D3="","N/A",IF(OR(D3&lt;B3),"FAIL","PASS"))</f>
        <v>PASS</v>
      </c>
      <c r="I3">
        <v>0.30207873077999997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8.4786349073999998E-2</v>
      </c>
    </row>
    <row r="3" spans="2:9" x14ac:dyDescent="0.25">
      <c r="B3" s="18">
        <v>0.05</v>
      </c>
      <c r="C3" s="18">
        <v>0.1</v>
      </c>
      <c r="D3" s="1">
        <v>7.9334338744560001E-2</v>
      </c>
      <c r="E3" s="19" t="str">
        <f>IF(D3="","N/A",IF(OR(D3&lt;B3,D3&gt;C3),"FAIL","PASS"))</f>
        <v>PASS</v>
      </c>
      <c r="H3" t="s">
        <v>39</v>
      </c>
      <c r="I3">
        <v>7.9153383369599997E-2</v>
      </c>
    </row>
    <row r="4" spans="2:9" x14ac:dyDescent="0.25">
      <c r="H4" t="s">
        <v>40</v>
      </c>
      <c r="I4">
        <v>7.6730916253199999E-2</v>
      </c>
    </row>
    <row r="5" spans="2:9" x14ac:dyDescent="0.25">
      <c r="H5" t="s">
        <v>41</v>
      </c>
      <c r="I5">
        <v>7.8628029055199986E-2</v>
      </c>
    </row>
    <row r="6" spans="2:9" x14ac:dyDescent="0.25">
      <c r="H6" t="s">
        <v>42</v>
      </c>
      <c r="I6">
        <v>7.7373015970799999E-2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186.00461364839998</v>
      </c>
      <c r="J2">
        <v>71.915168371199996</v>
      </c>
      <c r="K2">
        <v>170.0396797608</v>
      </c>
      <c r="L2">
        <v>62.020995450000001</v>
      </c>
    </row>
    <row r="3" spans="2:12" x14ac:dyDescent="0.25">
      <c r="B3" s="18">
        <v>50</v>
      </c>
      <c r="C3" s="18"/>
      <c r="D3" s="1">
        <v>56.709079604400003</v>
      </c>
      <c r="E3" s="19" t="str">
        <f>IF(D3="","N/A",IF(OR(D3&lt;B3),"FAIL","PASS"))</f>
        <v>PASS</v>
      </c>
      <c r="H3" t="s">
        <v>39</v>
      </c>
      <c r="I3">
        <v>173.804719014</v>
      </c>
      <c r="J3">
        <v>69.054905992800002</v>
      </c>
      <c r="K3">
        <v>166.94592657600001</v>
      </c>
      <c r="L3">
        <v>63.217635832799999</v>
      </c>
    </row>
    <row r="4" spans="2:12" x14ac:dyDescent="0.25">
      <c r="H4" t="s">
        <v>40</v>
      </c>
      <c r="I4">
        <v>168.37605776519999</v>
      </c>
      <c r="J4">
        <v>67.8290792592</v>
      </c>
      <c r="K4">
        <v>162.59716030679999</v>
      </c>
      <c r="L4">
        <v>61.787504643599995</v>
      </c>
    </row>
    <row r="5" spans="2:12" x14ac:dyDescent="0.25">
      <c r="H5" t="s">
        <v>41</v>
      </c>
      <c r="I5">
        <v>172.14109701839999</v>
      </c>
      <c r="J5">
        <v>73.082622403200006</v>
      </c>
      <c r="K5">
        <v>160.29143859360002</v>
      </c>
      <c r="L5">
        <v>57.964092688799994</v>
      </c>
    </row>
    <row r="6" spans="2:12" x14ac:dyDescent="0.25">
      <c r="H6" t="s">
        <v>42</v>
      </c>
      <c r="I6">
        <v>170.3315432688</v>
      </c>
      <c r="J6">
        <v>71.448186758399999</v>
      </c>
      <c r="K6">
        <v>159.82445698079999</v>
      </c>
      <c r="L6">
        <v>56.709079604400003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185.50844568479999</v>
      </c>
      <c r="J2">
        <v>71.85679566959999</v>
      </c>
      <c r="K2">
        <v>169.8937480068</v>
      </c>
      <c r="L2">
        <v>62.050181800799997</v>
      </c>
    </row>
    <row r="3" spans="2:12" x14ac:dyDescent="0.25">
      <c r="B3" s="18">
        <v>20</v>
      </c>
      <c r="C3" s="18"/>
      <c r="D3" s="1">
        <v>58.812101026922001</v>
      </c>
      <c r="E3" s="19" t="str">
        <f>IF(D3="","N/A",IF(OR(D3&lt;B3),"FAIL","PASS"))</f>
        <v>PASS</v>
      </c>
      <c r="G3" t="s">
        <v>38</v>
      </c>
      <c r="H3" t="s">
        <v>27</v>
      </c>
      <c r="I3">
        <v>0.30353804832000003</v>
      </c>
      <c r="J3">
        <v>0.35286298117199999</v>
      </c>
      <c r="K3">
        <v>0.32280103984800002</v>
      </c>
      <c r="L3">
        <v>1.0512923558159999</v>
      </c>
    </row>
    <row r="4" spans="2:12" x14ac:dyDescent="0.25">
      <c r="G4" t="s">
        <v>39</v>
      </c>
      <c r="H4" t="s">
        <v>26</v>
      </c>
      <c r="I4">
        <v>173.36692375199999</v>
      </c>
      <c r="J4">
        <v>69.084092343599991</v>
      </c>
      <c r="K4">
        <v>166.85836752360001</v>
      </c>
      <c r="L4">
        <v>63.276008534399999</v>
      </c>
    </row>
    <row r="5" spans="2:12" x14ac:dyDescent="0.25">
      <c r="G5" t="s">
        <v>39</v>
      </c>
      <c r="H5" t="s">
        <v>27</v>
      </c>
      <c r="I5">
        <v>0.30120314025599998</v>
      </c>
      <c r="J5">
        <v>0.33622676121599998</v>
      </c>
      <c r="K5">
        <v>0.31959054125999997</v>
      </c>
      <c r="L5">
        <v>1.0606319880719999</v>
      </c>
    </row>
    <row r="6" spans="2:12" x14ac:dyDescent="0.25">
      <c r="G6" t="s">
        <v>40</v>
      </c>
      <c r="H6" t="s">
        <v>26</v>
      </c>
      <c r="I6">
        <v>168.113380608</v>
      </c>
      <c r="J6">
        <v>67.858265610000004</v>
      </c>
      <c r="K6">
        <v>162.53878760519999</v>
      </c>
      <c r="L6">
        <v>61.845877345200002</v>
      </c>
    </row>
    <row r="7" spans="2:12" x14ac:dyDescent="0.25">
      <c r="G7" t="s">
        <v>40</v>
      </c>
      <c r="H7" t="s">
        <v>27</v>
      </c>
      <c r="I7">
        <v>0.2808310673976</v>
      </c>
      <c r="J7">
        <v>0.32659526545200002</v>
      </c>
      <c r="K7">
        <v>0.31200209005199997</v>
      </c>
      <c r="L7">
        <v>1.0515842193240001</v>
      </c>
    </row>
    <row r="8" spans="2:12" x14ac:dyDescent="0.25">
      <c r="G8" t="s">
        <v>41</v>
      </c>
      <c r="H8" t="s">
        <v>26</v>
      </c>
      <c r="I8">
        <v>171.79086080880001</v>
      </c>
      <c r="J8">
        <v>73.082622403200006</v>
      </c>
      <c r="K8">
        <v>160.02876143639998</v>
      </c>
      <c r="L8">
        <v>57.993279039599997</v>
      </c>
    </row>
    <row r="9" spans="2:12" x14ac:dyDescent="0.25">
      <c r="G9" t="s">
        <v>41</v>
      </c>
      <c r="H9" t="s">
        <v>27</v>
      </c>
      <c r="I9">
        <v>0.25692744609239998</v>
      </c>
      <c r="J9">
        <v>0.35140366363199999</v>
      </c>
      <c r="K9">
        <v>0.28409993868720002</v>
      </c>
      <c r="L9">
        <v>0.94592962942799996</v>
      </c>
    </row>
    <row r="10" spans="2:12" x14ac:dyDescent="0.25">
      <c r="G10" t="s">
        <v>42</v>
      </c>
      <c r="H10" t="s">
        <v>26</v>
      </c>
      <c r="I10">
        <v>170.06886611160002</v>
      </c>
      <c r="J10">
        <v>71.419000407599995</v>
      </c>
      <c r="K10">
        <v>159.59096617439999</v>
      </c>
      <c r="L10">
        <v>56.709079604400003</v>
      </c>
    </row>
    <row r="11" spans="2:12" x14ac:dyDescent="0.25">
      <c r="G11" t="s">
        <v>42</v>
      </c>
      <c r="H11" t="s">
        <v>27</v>
      </c>
      <c r="I11">
        <v>0.28065594929280002</v>
      </c>
      <c r="J11">
        <v>0.351987390648</v>
      </c>
      <c r="K11">
        <v>0.30295432130400002</v>
      </c>
      <c r="L11">
        <v>0.961398395352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2023-12-15T10:54:46Z</dcterms:modified>
</cp:coreProperties>
</file>