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6E766C0-7F43-4AB7-ADD3-130371A08F0E}" xr6:coauthVersionLast="47" xr6:coauthVersionMax="47" xr10:uidLastSave="{00000000-0000-0000-0000-000000000000}"/>
  <bookViews>
    <workbookView minimized="1" xWindow="2520" yWindow="900" windowWidth="20295" windowHeight="12645" tabRatio="763" firstSheet="2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<sst xmlns="http://schemas.openxmlformats.org/spreadsheetml/2006/main" count="171" uniqueCount="101">
  <si>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</si>
  <si>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</si>
  <si>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</si>
  <si>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</si>
  <si>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</si>
  <si>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</si>
  <si>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</si>
  <si>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</si>
  <si>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</si>
  <si>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</si>
  <si>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</si>
  <si>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</si>
  <si>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</si>
  <si>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</si>
  <si>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</si>
  <si>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</si>
  <si>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</si>
  <si>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</si>
  <si>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</si>
  <si>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</si>
  <si>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</si>
  <si>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</si>
  <si>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</si>
  <si>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</si>
  <si>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</si>
  <si>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</si>
  <si>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</si>
  <si>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</si>
  <si>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</si>
  <si>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</si>
  <si>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</si>
  <si>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</si>
  <si>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</si>
  <si>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</si>
  <si>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</si>
  <si>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</si>
  <si>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</si>
  <si>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</si>
  <si>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</si>
  <si>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</si>
  <si>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</si>
  <si>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</si>
  <si>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</si>
  <si>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</si>
  <si>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</si>
  <si>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</si>
  <si>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</si>
  <si>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</si>
  <si>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</si>
  <si>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</si>
  <si>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</si>
  <si>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</si>
  <si>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</si>
  <si>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</si>
  <si>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</si>
  <si>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</si>
  <si>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</si>
  <si>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</si>
  <si>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</si>
  <si>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</si>
  <si>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</si>
  <si>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</si>
  <si>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</si>
  <si>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</si>
  <si>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</si>
  <si>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</si>
  <si>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</si>
  <si>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</si>
  <si>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</si>
  <si>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</si>
  <si>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</si>
  <si>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</si>
  <si>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</si>
  <si>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</si>
  <si>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</si>
  <si>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</si>
  <si>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</si>
  <si>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</si>
  <si>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</si>
  <si>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</si>
  <si>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</si>
  <si>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</si>
  <si>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</si>
  <si>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</si>
  <si>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</si>
  <si>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</si>
  <si>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</si>
  <si>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</si>
  <si>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</si>
  <si>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</si>
  <si>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</si>
  <si>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</si>
  <si>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</si>
  <si>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</si>
  <si>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</si>
  <si>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</si>
  <si>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</si>
  <si>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</si>
  <si>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</si>
  <si>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</si>
  <si>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S23263092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</si>
</sst>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179.19835664184001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0.13946846489488321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800.49934609440027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0.1764</v>
      </c>
      <c r="E15" s="20">
        <f>ChromaticityCoordinates!G4</f>
        <v>0.495</v>
      </c>
      <c r="F15" s="20" t="s">
        <v>49</v>
      </c>
      <c r="H15" s="26">
        <f>ChromaticityCoordinates!H4</f>
        <v>1.4012851244482699E-2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0.4516</v>
      </c>
      <c r="E16" s="20">
        <f>ChromaticityCoordinates!G5</f>
        <v>0.5282</v>
      </c>
      <c r="F16" s="20" t="s">
        <v>49</v>
      </c>
      <c r="H16" s="26">
        <f>ChromaticityCoordinates!H5</f>
        <v>6.3245553203365886E-4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0.1245</v>
      </c>
      <c r="E17" s="20">
        <f>ChromaticityCoordinates!G6</f>
        <v>0.56110000000000004</v>
      </c>
      <c r="F17" s="20" t="s">
        <v>49</v>
      </c>
      <c r="H17" s="26">
        <f>ChromaticityCoordinates!H6</f>
        <v>1.253235811808775E-2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0.1211</v>
      </c>
      <c r="E18" s="20">
        <f>ChromaticityCoordinates!G7</f>
        <v>0.29830000000000001</v>
      </c>
      <c r="F18" s="20" t="s">
        <v>49</v>
      </c>
      <c r="H18" s="26">
        <f>ChromaticityCoordinates!H7</f>
        <v>1.5417522498767468E-2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7.5259924172879994E-2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60.911914119599999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78.522984174830455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7.4600312644799993E-2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0.13011275186639998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0.1604373703476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0.20920776253439999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0.26725941427559996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0.34498266645599995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0.44334066865199995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0.53411021964000005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0.68325247222800001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0.87062884436400001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1.1155023275760001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1.4199159664200001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1.8212282899200001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2.312434573884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2.9565773360400001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3.7592019830400001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4.7719683558000003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6.1524827486399998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7.7168711515200004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9.8416374897600001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12.302046862199999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15.99995750856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20.643505920839999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27.31550571372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31.083463601999998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43.079053780799995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52.681363193999999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66.953488735199997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84.494485565999994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106.8512302788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137.8179484776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177.77406272280001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0.1764</v>
      </c>
      <c r="G4" s="4">
        <v>0.495</v>
      </c>
      <c r="H4" s="3">
        <f>IF(OR((F4=""),(G4="")),"",SQRT((F4-C4)^2+(G4-D4)^2))</f>
        <v>1.4012851244482699E-2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-5.9999999999998943E-4</v>
      </c>
      <c r="O4" s="3">
        <f>IF(G4="","",G4-D4)</f>
        <v>1.4000000000000012E-2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0.4516</v>
      </c>
      <c r="G5" s="4">
        <v>0.5282</v>
      </c>
      <c r="H5" s="3">
        <f t="shared" ref="H5:H7" si="0">IF(OR((F5=""),(G5="")),"",SQRT((F5-C5)^2+(G5-D5)^2))</f>
        <v>6.3245553203365886E-4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5.9999999999998943E-4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0.1245</v>
      </c>
      <c r="G6" s="4">
        <v>0.56110000000000004</v>
      </c>
      <c r="H6" s="3">
        <f t="shared" si="0"/>
        <v>1.253235811808775E-2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1.2499999999999997E-2</v>
      </c>
      <c r="O6" s="3">
        <f t="shared" ref="O6:O7" si="6">IF(G6="","",G6-D6)</f>
        <v>-9.000000000000119E-4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0.1211</v>
      </c>
      <c r="G7" s="3">
        <v>0.29830000000000001</v>
      </c>
      <c r="H7" s="3">
        <f t="shared" si="0"/>
        <v>1.5417522498767468E-2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-1.8999999999999989E-3</v>
      </c>
      <c r="O7" s="3">
        <f t="shared" si="6"/>
        <v>1.5300000000000036E-2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197.38729046039998</v>
      </c>
      <c r="F3" s="8"/>
    </row>
    <row r="4" spans="2:6" x14ac:dyDescent="0.25">
      <c r="B4" s="1" t="s">
        <v>39</v>
      </c>
      <c r="C4" s="18"/>
      <c r="D4" s="18"/>
      <c r="E4" s="1">
        <v>176.98603125119999</v>
      </c>
      <c r="F4" s="8"/>
    </row>
    <row r="5" spans="2:6" x14ac:dyDescent="0.25">
      <c r="B5" s="1" t="s">
        <v>40</v>
      </c>
      <c r="C5" s="18"/>
      <c r="D5" s="18"/>
      <c r="E5" s="1">
        <v>171.55737000239998</v>
      </c>
      <c r="F5" s="8"/>
    </row>
    <row r="6" spans="2:6" x14ac:dyDescent="0.25">
      <c r="B6" s="1" t="s">
        <v>41</v>
      </c>
      <c r="C6" s="18"/>
      <c r="D6" s="18"/>
      <c r="E6" s="1">
        <v>173.74634631239999</v>
      </c>
      <c r="F6" s="8"/>
    </row>
    <row r="7" spans="2:6" x14ac:dyDescent="0.25">
      <c r="B7" s="1" t="s">
        <v>42</v>
      </c>
      <c r="C7" s="18"/>
      <c r="D7" s="18"/>
      <c r="E7" s="1">
        <v>178.91233040399999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79" sqref="D7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9.3775745120399989E-2</v>
      </c>
      <c r="D4">
        <v>0</v>
      </c>
    </row>
    <row r="5" spans="2:4" x14ac:dyDescent="0.25">
      <c r="B5">
        <v>2</v>
      </c>
      <c r="C5">
        <v>4.2582885817200003E-2</v>
      </c>
      <c r="D5">
        <v>0</v>
      </c>
    </row>
    <row r="6" spans="2:4" x14ac:dyDescent="0.25">
      <c r="B6">
        <v>3</v>
      </c>
      <c r="C6">
        <v>6.8179315468800003E-2</v>
      </c>
      <c r="D6">
        <v>0</v>
      </c>
    </row>
    <row r="7" spans="2:4" x14ac:dyDescent="0.25">
      <c r="B7">
        <v>4</v>
      </c>
      <c r="C7">
        <v>8.1050496171599998E-2</v>
      </c>
      <c r="D7">
        <v>0</v>
      </c>
    </row>
    <row r="8" spans="2:4" x14ac:dyDescent="0.25">
      <c r="B8">
        <v>5</v>
      </c>
      <c r="C8">
        <v>7.4629498995599994E-2</v>
      </c>
      <c r="D8">
        <v>0</v>
      </c>
    </row>
    <row r="9" spans="2:4" x14ac:dyDescent="0.25">
      <c r="B9">
        <v>6</v>
      </c>
      <c r="C9">
        <v>7.4600312644799993E-2</v>
      </c>
      <c r="D9">
        <v>0</v>
      </c>
    </row>
    <row r="10" spans="2:4" x14ac:dyDescent="0.25">
      <c r="B10">
        <v>7</v>
      </c>
      <c r="C10">
        <v>0.10457469491639999</v>
      </c>
      <c r="D10">
        <v>0</v>
      </c>
    </row>
    <row r="11" spans="2:4" x14ac:dyDescent="0.25">
      <c r="B11">
        <v>8</v>
      </c>
      <c r="C11">
        <v>0.1305505471284</v>
      </c>
      <c r="D11">
        <v>0</v>
      </c>
    </row>
    <row r="12" spans="2:4" x14ac:dyDescent="0.25">
      <c r="B12">
        <v>9</v>
      </c>
      <c r="C12">
        <v>0.1305505471284</v>
      </c>
      <c r="D12">
        <v>0</v>
      </c>
    </row>
    <row r="13" spans="2:4" x14ac:dyDescent="0.25">
      <c r="B13">
        <v>10</v>
      </c>
      <c r="C13">
        <v>0.17076933853079998</v>
      </c>
      <c r="D13">
        <v>0</v>
      </c>
    </row>
    <row r="14" spans="2:4" x14ac:dyDescent="0.25">
      <c r="B14">
        <v>11</v>
      </c>
      <c r="C14">
        <v>0.16119621546839999</v>
      </c>
      <c r="D14">
        <v>0</v>
      </c>
    </row>
    <row r="15" spans="2:4" x14ac:dyDescent="0.25">
      <c r="B15">
        <v>12</v>
      </c>
      <c r="C15">
        <v>0.16125458816999999</v>
      </c>
      <c r="D15">
        <v>0</v>
      </c>
    </row>
    <row r="16" spans="2:4" x14ac:dyDescent="0.25">
      <c r="B16">
        <v>13</v>
      </c>
      <c r="C16">
        <v>0.21025847116320001</v>
      </c>
      <c r="D16">
        <v>0</v>
      </c>
    </row>
    <row r="17" spans="2:4" x14ac:dyDescent="0.25">
      <c r="B17">
        <v>14</v>
      </c>
      <c r="C17">
        <v>0.2102292848124</v>
      </c>
      <c r="D17">
        <v>0</v>
      </c>
    </row>
    <row r="18" spans="2:4" x14ac:dyDescent="0.25">
      <c r="B18">
        <v>15</v>
      </c>
      <c r="C18">
        <v>0.26880629086800001</v>
      </c>
      <c r="D18">
        <v>0</v>
      </c>
    </row>
    <row r="19" spans="2:4" x14ac:dyDescent="0.25">
      <c r="B19">
        <v>16</v>
      </c>
      <c r="C19">
        <v>0.26883547721880002</v>
      </c>
      <c r="D19">
        <v>0</v>
      </c>
    </row>
    <row r="20" spans="2:4" x14ac:dyDescent="0.25">
      <c r="B20">
        <v>17</v>
      </c>
      <c r="C20">
        <v>0.34702571101200003</v>
      </c>
      <c r="D20">
        <v>0</v>
      </c>
    </row>
    <row r="21" spans="2:4" x14ac:dyDescent="0.25">
      <c r="B21">
        <v>18</v>
      </c>
      <c r="C21">
        <v>0.34702571101200003</v>
      </c>
      <c r="D21">
        <v>0</v>
      </c>
    </row>
    <row r="22" spans="2:4" x14ac:dyDescent="0.25">
      <c r="B22">
        <v>19</v>
      </c>
      <c r="C22">
        <v>0.44596744022399998</v>
      </c>
      <c r="D22">
        <v>0</v>
      </c>
    </row>
    <row r="23" spans="2:4" x14ac:dyDescent="0.25">
      <c r="B23">
        <v>20</v>
      </c>
      <c r="C23">
        <v>0.44655116723999999</v>
      </c>
      <c r="D23">
        <v>0</v>
      </c>
    </row>
    <row r="24" spans="2:4" x14ac:dyDescent="0.25">
      <c r="B24">
        <v>21</v>
      </c>
      <c r="C24">
        <v>0.57497111075999996</v>
      </c>
      <c r="D24">
        <v>0</v>
      </c>
    </row>
    <row r="25" spans="2:4" x14ac:dyDescent="0.25">
      <c r="B25">
        <v>22</v>
      </c>
      <c r="C25">
        <v>0.53761258173600002</v>
      </c>
      <c r="D25">
        <v>0</v>
      </c>
    </row>
    <row r="26" spans="2:4" x14ac:dyDescent="0.25">
      <c r="B26">
        <v>23</v>
      </c>
      <c r="C26">
        <v>0.53732071822799998</v>
      </c>
      <c r="D26">
        <v>0</v>
      </c>
    </row>
    <row r="27" spans="2:4" x14ac:dyDescent="0.25">
      <c r="B27">
        <v>24</v>
      </c>
      <c r="C27">
        <v>0.68821415186400003</v>
      </c>
      <c r="D27">
        <v>0</v>
      </c>
    </row>
    <row r="28" spans="2:4" x14ac:dyDescent="0.25">
      <c r="B28">
        <v>25</v>
      </c>
      <c r="C28">
        <v>0.68763042484799997</v>
      </c>
      <c r="D28">
        <v>0</v>
      </c>
    </row>
    <row r="29" spans="2:4" x14ac:dyDescent="0.25">
      <c r="B29">
        <v>26</v>
      </c>
      <c r="C29">
        <v>0.875298660492</v>
      </c>
      <c r="D29">
        <v>0</v>
      </c>
    </row>
    <row r="30" spans="2:4" x14ac:dyDescent="0.25">
      <c r="B30">
        <v>27</v>
      </c>
      <c r="C30">
        <v>0.87413120645999998</v>
      </c>
      <c r="D30">
        <v>0</v>
      </c>
    </row>
    <row r="31" spans="2:4" x14ac:dyDescent="0.25">
      <c r="B31">
        <v>28</v>
      </c>
      <c r="C31">
        <v>1.1268850043880001</v>
      </c>
      <c r="D31">
        <v>0</v>
      </c>
    </row>
    <row r="32" spans="2:4" x14ac:dyDescent="0.25">
      <c r="B32">
        <v>29</v>
      </c>
      <c r="C32">
        <v>1.1236745057999999</v>
      </c>
      <c r="D32">
        <v>0</v>
      </c>
    </row>
    <row r="33" spans="2:4" x14ac:dyDescent="0.25">
      <c r="B33">
        <v>30</v>
      </c>
      <c r="C33">
        <v>1.4286718716599998</v>
      </c>
      <c r="D33">
        <v>0</v>
      </c>
    </row>
    <row r="34" spans="2:4" x14ac:dyDescent="0.25">
      <c r="B34">
        <v>31</v>
      </c>
      <c r="C34">
        <v>1.4336335512959999</v>
      </c>
      <c r="D34">
        <v>0</v>
      </c>
    </row>
    <row r="35" spans="2:4" x14ac:dyDescent="0.25">
      <c r="B35">
        <v>32</v>
      </c>
      <c r="C35">
        <v>1.8267736965720001</v>
      </c>
      <c r="D35">
        <v>0</v>
      </c>
    </row>
    <row r="36" spans="2:4" x14ac:dyDescent="0.25">
      <c r="B36">
        <v>33</v>
      </c>
      <c r="C36">
        <v>1.824146925</v>
      </c>
      <c r="D36">
        <v>0</v>
      </c>
    </row>
    <row r="37" spans="2:4" x14ac:dyDescent="0.25">
      <c r="B37">
        <v>34</v>
      </c>
      <c r="C37">
        <v>2.331405701904</v>
      </c>
      <c r="D37">
        <v>0</v>
      </c>
    </row>
    <row r="38" spans="2:4" x14ac:dyDescent="0.25">
      <c r="B38">
        <v>35</v>
      </c>
      <c r="C38">
        <v>2.3302382478719998</v>
      </c>
      <c r="D38">
        <v>0</v>
      </c>
    </row>
    <row r="39" spans="2:4" x14ac:dyDescent="0.25">
      <c r="B39">
        <v>36</v>
      </c>
      <c r="C39">
        <v>2.97117051144</v>
      </c>
      <c r="D39">
        <v>0</v>
      </c>
    </row>
    <row r="40" spans="2:4" x14ac:dyDescent="0.25">
      <c r="B40">
        <v>37</v>
      </c>
      <c r="C40">
        <v>2.9507400658799998</v>
      </c>
      <c r="D40">
        <v>0</v>
      </c>
    </row>
    <row r="41" spans="2:4" x14ac:dyDescent="0.25">
      <c r="B41">
        <v>38</v>
      </c>
      <c r="C41">
        <v>3.7650392531999999</v>
      </c>
      <c r="D41">
        <v>0</v>
      </c>
    </row>
    <row r="42" spans="2:4" x14ac:dyDescent="0.25">
      <c r="B42">
        <v>39</v>
      </c>
      <c r="C42">
        <v>3.7562833479599997</v>
      </c>
      <c r="D42">
        <v>0</v>
      </c>
    </row>
    <row r="43" spans="2:4" x14ac:dyDescent="0.25">
      <c r="B43">
        <v>40</v>
      </c>
      <c r="C43">
        <v>4.8390969626399993</v>
      </c>
      <c r="D43">
        <v>0</v>
      </c>
    </row>
    <row r="44" spans="2:4" x14ac:dyDescent="0.25">
      <c r="B44">
        <v>41</v>
      </c>
      <c r="C44">
        <v>4.7923988013600001</v>
      </c>
      <c r="D44">
        <v>0</v>
      </c>
    </row>
    <row r="45" spans="2:4" x14ac:dyDescent="0.25">
      <c r="B45">
        <v>42</v>
      </c>
      <c r="C45">
        <v>6.1408082083199993</v>
      </c>
      <c r="D45">
        <v>0</v>
      </c>
    </row>
    <row r="46" spans="2:4" x14ac:dyDescent="0.25">
      <c r="B46">
        <v>43</v>
      </c>
      <c r="C46">
        <v>6.1203777627599996</v>
      </c>
      <c r="D46">
        <v>0</v>
      </c>
    </row>
    <row r="47" spans="2:4" x14ac:dyDescent="0.25">
      <c r="B47">
        <v>44</v>
      </c>
      <c r="C47">
        <v>7.8394538248799996</v>
      </c>
      <c r="D47">
        <v>0</v>
      </c>
    </row>
    <row r="48" spans="2:4" x14ac:dyDescent="0.25">
      <c r="B48">
        <v>45</v>
      </c>
      <c r="C48">
        <v>7.8482097301199998</v>
      </c>
      <c r="D48">
        <v>0</v>
      </c>
    </row>
    <row r="49" spans="2:4" x14ac:dyDescent="0.25">
      <c r="B49">
        <v>46</v>
      </c>
      <c r="C49">
        <v>10.02259286472</v>
      </c>
      <c r="D49">
        <v>0</v>
      </c>
    </row>
    <row r="50" spans="2:4" x14ac:dyDescent="0.25">
      <c r="B50">
        <v>47</v>
      </c>
      <c r="C50">
        <v>9.8533120300799997</v>
      </c>
      <c r="D50">
        <v>0</v>
      </c>
    </row>
    <row r="51" spans="2:4" x14ac:dyDescent="0.25">
      <c r="B51">
        <v>48</v>
      </c>
      <c r="C51">
        <v>12.93247203948</v>
      </c>
      <c r="D51">
        <v>0</v>
      </c>
    </row>
    <row r="52" spans="2:4" x14ac:dyDescent="0.25">
      <c r="B52">
        <v>49</v>
      </c>
      <c r="C52">
        <v>12.35750092872</v>
      </c>
      <c r="D52">
        <v>0</v>
      </c>
    </row>
    <row r="53" spans="2:4" x14ac:dyDescent="0.25">
      <c r="B53">
        <v>50</v>
      </c>
      <c r="C53">
        <v>15.827758038839999</v>
      </c>
      <c r="D53">
        <v>0</v>
      </c>
    </row>
    <row r="54" spans="2:4" x14ac:dyDescent="0.25">
      <c r="B54">
        <v>51</v>
      </c>
      <c r="C54">
        <v>15.769385337239999</v>
      </c>
      <c r="D54">
        <v>0</v>
      </c>
    </row>
    <row r="55" spans="2:4" x14ac:dyDescent="0.25">
      <c r="B55">
        <v>52</v>
      </c>
      <c r="C55">
        <v>20.296188346320001</v>
      </c>
      <c r="D55">
        <v>0</v>
      </c>
    </row>
    <row r="56" spans="2:4" x14ac:dyDescent="0.25">
      <c r="B56">
        <v>53</v>
      </c>
      <c r="C56">
        <v>20.751495418799998</v>
      </c>
      <c r="D56">
        <v>0</v>
      </c>
    </row>
    <row r="57" spans="2:4" x14ac:dyDescent="0.25">
      <c r="B57">
        <v>54</v>
      </c>
      <c r="C57">
        <v>26.693836441679998</v>
      </c>
      <c r="D57">
        <v>0</v>
      </c>
    </row>
    <row r="58" spans="2:4" x14ac:dyDescent="0.25">
      <c r="B58">
        <v>55</v>
      </c>
      <c r="C58">
        <v>26.218098923639999</v>
      </c>
      <c r="D58">
        <v>0</v>
      </c>
    </row>
    <row r="59" spans="2:4" x14ac:dyDescent="0.25">
      <c r="B59">
        <v>56</v>
      </c>
      <c r="C59">
        <v>30.674854690799997</v>
      </c>
      <c r="D59">
        <v>0</v>
      </c>
    </row>
    <row r="60" spans="2:4" x14ac:dyDescent="0.25">
      <c r="B60">
        <v>57</v>
      </c>
      <c r="C60">
        <v>30.441363884399998</v>
      </c>
      <c r="D60">
        <v>0</v>
      </c>
    </row>
    <row r="61" spans="2:4" x14ac:dyDescent="0.25">
      <c r="B61">
        <v>58</v>
      </c>
      <c r="C61">
        <v>39.401573579999997</v>
      </c>
      <c r="D61">
        <v>0</v>
      </c>
    </row>
    <row r="62" spans="2:4" x14ac:dyDescent="0.25">
      <c r="B62">
        <v>59</v>
      </c>
      <c r="C62">
        <v>42.378581361599998</v>
      </c>
      <c r="D62">
        <v>0</v>
      </c>
    </row>
    <row r="63" spans="2:4" x14ac:dyDescent="0.25">
      <c r="B63">
        <v>60</v>
      </c>
      <c r="C63">
        <v>38.525983056000001</v>
      </c>
      <c r="D63">
        <v>0</v>
      </c>
    </row>
    <row r="64" spans="2:4" x14ac:dyDescent="0.25">
      <c r="B64">
        <v>61</v>
      </c>
      <c r="C64">
        <v>35.5489752744</v>
      </c>
      <c r="D64">
        <v>0</v>
      </c>
    </row>
    <row r="65" spans="2:4" x14ac:dyDescent="0.25">
      <c r="B65">
        <v>62</v>
      </c>
      <c r="C65">
        <v>33.0681354564</v>
      </c>
      <c r="D65">
        <v>0</v>
      </c>
    </row>
    <row r="66" spans="2:4" x14ac:dyDescent="0.25">
      <c r="B66">
        <v>63</v>
      </c>
      <c r="C66">
        <v>32.396849388</v>
      </c>
      <c r="D66">
        <v>0</v>
      </c>
    </row>
    <row r="67" spans="2:4" x14ac:dyDescent="0.25">
      <c r="B67">
        <v>64</v>
      </c>
      <c r="C67">
        <v>42.436954063199998</v>
      </c>
      <c r="D67">
        <v>0</v>
      </c>
    </row>
    <row r="68" spans="2:4" x14ac:dyDescent="0.25">
      <c r="B68">
        <v>65</v>
      </c>
      <c r="C68">
        <v>39.956114245199998</v>
      </c>
      <c r="D68">
        <v>0</v>
      </c>
    </row>
    <row r="69" spans="2:4" x14ac:dyDescent="0.25">
      <c r="B69">
        <v>66</v>
      </c>
      <c r="C69">
        <v>52.856481298799999</v>
      </c>
      <c r="D69">
        <v>0</v>
      </c>
    </row>
    <row r="70" spans="2:4" x14ac:dyDescent="0.25">
      <c r="B70">
        <v>67</v>
      </c>
      <c r="C70">
        <v>52.5646177908</v>
      </c>
      <c r="D70">
        <v>0</v>
      </c>
    </row>
    <row r="71" spans="2:4" x14ac:dyDescent="0.25">
      <c r="B71">
        <v>68</v>
      </c>
      <c r="C71">
        <v>66.807556981199994</v>
      </c>
      <c r="D71">
        <v>0</v>
      </c>
    </row>
    <row r="72" spans="2:4" x14ac:dyDescent="0.25">
      <c r="B72">
        <v>69</v>
      </c>
      <c r="C72">
        <v>67.245352243200003</v>
      </c>
      <c r="D72">
        <v>0</v>
      </c>
    </row>
    <row r="73" spans="2:4" x14ac:dyDescent="0.25">
      <c r="B73">
        <v>70</v>
      </c>
      <c r="C73">
        <v>85.457635142400008</v>
      </c>
      <c r="D73">
        <v>0</v>
      </c>
    </row>
    <row r="74" spans="2:4" x14ac:dyDescent="0.25">
      <c r="B74">
        <v>71</v>
      </c>
      <c r="C74">
        <v>85.7494986504</v>
      </c>
      <c r="D74">
        <v>0</v>
      </c>
    </row>
    <row r="75" spans="2:4" x14ac:dyDescent="0.25">
      <c r="B75">
        <v>72</v>
      </c>
      <c r="C75">
        <v>107.5808890488</v>
      </c>
      <c r="D75">
        <v>0</v>
      </c>
    </row>
    <row r="76" spans="2:4" x14ac:dyDescent="0.25">
      <c r="B76">
        <v>73</v>
      </c>
      <c r="C76">
        <v>108.427293222</v>
      </c>
      <c r="D76">
        <v>0</v>
      </c>
    </row>
    <row r="77" spans="2:4" x14ac:dyDescent="0.25">
      <c r="B77">
        <v>74</v>
      </c>
      <c r="C77">
        <v>136.883985252</v>
      </c>
      <c r="D77">
        <v>0</v>
      </c>
    </row>
    <row r="78" spans="2:4" x14ac:dyDescent="0.25">
      <c r="B78">
        <v>75</v>
      </c>
      <c r="C78">
        <v>138.54760724759998</v>
      </c>
      <c r="D78">
        <v>0</v>
      </c>
    </row>
    <row r="79" spans="2:4" x14ac:dyDescent="0.25">
      <c r="B79">
        <v>76</v>
      </c>
      <c r="C79">
        <v>178.6496532468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196.77437709360001</v>
      </c>
    </row>
    <row r="3" spans="2:9" x14ac:dyDescent="0.25">
      <c r="B3" s="18">
        <v>150</v>
      </c>
      <c r="C3" s="18">
        <v>200</v>
      </c>
      <c r="D3" s="1">
        <v>179.19835664184001</v>
      </c>
      <c r="E3" s="19" t="str">
        <f>IF(D3="","N/A",IF(OR(D3&lt;B3,D3&gt;C3),"FAIL","PASS"))</f>
        <v>PASS</v>
      </c>
      <c r="H3" t="s">
        <v>39</v>
      </c>
      <c r="I3">
        <v>176.60660869080002</v>
      </c>
    </row>
    <row r="4" spans="2:9" x14ac:dyDescent="0.25">
      <c r="H4" t="s">
        <v>40</v>
      </c>
      <c r="I4">
        <v>171.11957474039997</v>
      </c>
    </row>
    <row r="5" spans="2:9" x14ac:dyDescent="0.25">
      <c r="H5" t="s">
        <v>41</v>
      </c>
      <c r="I5">
        <v>173.1918056472</v>
      </c>
    </row>
    <row r="6" spans="2:9" x14ac:dyDescent="0.25">
      <c r="B6" s="15" t="s">
        <v>23</v>
      </c>
      <c r="H6" t="s">
        <v>42</v>
      </c>
      <c r="I6">
        <v>178.29941703719999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0.13946846489488321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196.51169993639999</v>
      </c>
      <c r="J2" t="s">
        <v>26</v>
      </c>
    </row>
    <row r="3" spans="2:10" x14ac:dyDescent="0.25">
      <c r="B3" s="18">
        <v>100</v>
      </c>
      <c r="C3" s="18"/>
      <c r="D3" s="1">
        <v>800.49934609440027</v>
      </c>
      <c r="E3" s="19" t="str">
        <f>IF(D3="","N/A",IF(OR(D3&lt;B3),"FAIL","PASS"))</f>
        <v>PASS</v>
      </c>
      <c r="I3">
        <v>0.24548639657879998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8.2655745465600006E-2</v>
      </c>
    </row>
    <row r="3" spans="2:9" x14ac:dyDescent="0.25">
      <c r="B3" s="18">
        <v>0.05</v>
      </c>
      <c r="C3" s="18">
        <v>0.1</v>
      </c>
      <c r="D3" s="1">
        <v>7.5259924172879994E-2</v>
      </c>
      <c r="E3" s="19" t="str">
        <f>IF(D3="","N/A",IF(OR(D3&lt;B3,D3&gt;C3),"FAIL","PASS"))</f>
        <v>PASS</v>
      </c>
      <c r="H3" t="s">
        <v>39</v>
      </c>
      <c r="I3">
        <v>7.4220890084400012E-2</v>
      </c>
    </row>
    <row r="4" spans="2:9" x14ac:dyDescent="0.25">
      <c r="H4" t="s">
        <v>40</v>
      </c>
      <c r="I4">
        <v>7.1915168371200003E-2</v>
      </c>
    </row>
    <row r="5" spans="2:9" x14ac:dyDescent="0.25">
      <c r="H5" t="s">
        <v>41</v>
      </c>
      <c r="I5">
        <v>7.2907504298399997E-2</v>
      </c>
    </row>
    <row r="6" spans="2:9" x14ac:dyDescent="0.25">
      <c r="H6" t="s">
        <v>42</v>
      </c>
      <c r="I6">
        <v>7.4600312644799993E-2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197.00786790000001</v>
      </c>
      <c r="J2">
        <v>78.540470002800006</v>
      </c>
      <c r="K2">
        <v>179.05826215799999</v>
      </c>
      <c r="L2">
        <v>67.566402101999998</v>
      </c>
    </row>
    <row r="3" spans="2:12" x14ac:dyDescent="0.25">
      <c r="B3" s="18">
        <v>50</v>
      </c>
      <c r="C3" s="18"/>
      <c r="D3" s="1">
        <v>60.911914119599999</v>
      </c>
      <c r="E3" s="19" t="str">
        <f>IF(D3="","N/A",IF(OR(D3&lt;B3),"FAIL","PASS"))</f>
        <v>PASS</v>
      </c>
      <c r="H3" t="s">
        <v>39</v>
      </c>
      <c r="I3">
        <v>176.75254044479999</v>
      </c>
      <c r="J3">
        <v>72.148659177599995</v>
      </c>
      <c r="K3">
        <v>171.177947442</v>
      </c>
      <c r="L3">
        <v>68.325247222800002</v>
      </c>
    </row>
    <row r="4" spans="2:12" x14ac:dyDescent="0.25">
      <c r="H4" t="s">
        <v>40</v>
      </c>
      <c r="I4">
        <v>171.177947442</v>
      </c>
      <c r="J4">
        <v>71.127136899599989</v>
      </c>
      <c r="K4">
        <v>167.99663520480001</v>
      </c>
      <c r="L4">
        <v>67.303724944799995</v>
      </c>
    </row>
    <row r="5" spans="2:12" x14ac:dyDescent="0.25">
      <c r="H5" t="s">
        <v>41</v>
      </c>
      <c r="I5">
        <v>173.1042465948</v>
      </c>
      <c r="J5">
        <v>78.394538248800004</v>
      </c>
      <c r="K5">
        <v>161.16702911760001</v>
      </c>
      <c r="L5">
        <v>60.911914119599999</v>
      </c>
    </row>
    <row r="6" spans="2:12" x14ac:dyDescent="0.25">
      <c r="H6" t="s">
        <v>42</v>
      </c>
      <c r="I6">
        <v>178.182671634</v>
      </c>
      <c r="J6">
        <v>77.898370285199988</v>
      </c>
      <c r="K6">
        <v>166.33301320919998</v>
      </c>
      <c r="L6">
        <v>61.495641135599996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196.13227737599999</v>
      </c>
      <c r="J2">
        <v>78.336165547199997</v>
      </c>
      <c r="K2">
        <v>178.56209419439998</v>
      </c>
      <c r="L2">
        <v>67.420470347999995</v>
      </c>
    </row>
    <row r="3" spans="2:12" x14ac:dyDescent="0.25">
      <c r="B3" s="18">
        <v>20</v>
      </c>
      <c r="C3" s="18"/>
      <c r="D3" s="1">
        <v>78.522984174830455</v>
      </c>
      <c r="E3" s="19" t="str">
        <f>IF(D3="","N/A",IF(OR(D3&lt;B3),"FAIL","PASS"))</f>
        <v>PASS</v>
      </c>
      <c r="G3" t="s">
        <v>38</v>
      </c>
      <c r="H3" t="s">
        <v>27</v>
      </c>
      <c r="I3">
        <v>0.24563232833279999</v>
      </c>
      <c r="J3">
        <v>0.33768607875599999</v>
      </c>
      <c r="K3">
        <v>0.2586494407896</v>
      </c>
      <c r="L3">
        <v>0.83589708691199993</v>
      </c>
    </row>
    <row r="4" spans="2:12" x14ac:dyDescent="0.25">
      <c r="G4" t="s">
        <v>39</v>
      </c>
      <c r="H4" t="s">
        <v>26</v>
      </c>
      <c r="I4">
        <v>176.05206802560002</v>
      </c>
      <c r="J4">
        <v>72.002727423599993</v>
      </c>
      <c r="K4">
        <v>170.71096582919998</v>
      </c>
      <c r="L4">
        <v>68.237688170400006</v>
      </c>
    </row>
    <row r="5" spans="2:12" x14ac:dyDescent="0.25">
      <c r="G5" t="s">
        <v>39</v>
      </c>
      <c r="H5" t="s">
        <v>27</v>
      </c>
      <c r="I5">
        <v>0.21694214549639998</v>
      </c>
      <c r="J5">
        <v>0.31258581706799998</v>
      </c>
      <c r="K5">
        <v>0.24747106843319999</v>
      </c>
      <c r="L5">
        <v>0.85282517037600003</v>
      </c>
    </row>
    <row r="6" spans="2:12" x14ac:dyDescent="0.25">
      <c r="G6" t="s">
        <v>40</v>
      </c>
      <c r="H6" t="s">
        <v>26</v>
      </c>
      <c r="I6">
        <v>170.62340677680001</v>
      </c>
      <c r="J6">
        <v>71.039577847199993</v>
      </c>
      <c r="K6">
        <v>167.52965359199999</v>
      </c>
      <c r="L6">
        <v>67.157793190799993</v>
      </c>
    </row>
    <row r="7" spans="2:12" x14ac:dyDescent="0.25">
      <c r="G7" t="s">
        <v>40</v>
      </c>
      <c r="H7" t="s">
        <v>27</v>
      </c>
      <c r="I7">
        <v>0.24461080605479998</v>
      </c>
      <c r="J7">
        <v>0.30587295638400003</v>
      </c>
      <c r="K7">
        <v>0.26223936193799996</v>
      </c>
      <c r="L7">
        <v>0.80933750768400003</v>
      </c>
    </row>
    <row r="8" spans="2:12" x14ac:dyDescent="0.25">
      <c r="G8" t="s">
        <v>41</v>
      </c>
      <c r="H8" t="s">
        <v>26</v>
      </c>
      <c r="I8">
        <v>172.54970592960001</v>
      </c>
      <c r="J8">
        <v>78.27779284559999</v>
      </c>
      <c r="K8">
        <v>160.816792908</v>
      </c>
      <c r="L8">
        <v>60.824355067200003</v>
      </c>
    </row>
    <row r="9" spans="2:12" x14ac:dyDescent="0.25">
      <c r="G9" t="s">
        <v>41</v>
      </c>
      <c r="H9" t="s">
        <v>27</v>
      </c>
      <c r="I9">
        <v>0.2167670273916</v>
      </c>
      <c r="J9">
        <v>0.33914539629599999</v>
      </c>
      <c r="K9">
        <v>0.23366592450479998</v>
      </c>
      <c r="L9">
        <v>0.77460575023199996</v>
      </c>
    </row>
    <row r="10" spans="2:12" x14ac:dyDescent="0.25">
      <c r="G10" t="s">
        <v>42</v>
      </c>
      <c r="H10" t="s">
        <v>26</v>
      </c>
      <c r="I10">
        <v>177.68650367039999</v>
      </c>
      <c r="J10">
        <v>77.752438531199985</v>
      </c>
      <c r="K10">
        <v>165.8076588948</v>
      </c>
      <c r="L10">
        <v>61.320523030799997</v>
      </c>
    </row>
    <row r="11" spans="2:12" x14ac:dyDescent="0.25">
      <c r="G11" t="s">
        <v>42</v>
      </c>
      <c r="H11" t="s">
        <v>27</v>
      </c>
      <c r="I11">
        <v>0.22683631841759999</v>
      </c>
      <c r="J11">
        <v>0.33330812613599997</v>
      </c>
      <c r="K11">
        <v>0.24180891637800001</v>
      </c>
      <c r="L11">
        <v>0.75680207624399998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2023-12-15T10:18:04Z</dcterms:modified>
</cp:coreProperties>
</file>