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537C039C-929A-4123-B2EC-68F874227B26}" xr6:coauthVersionLast="47" xr6:coauthVersionMax="47" xr10:uidLastSave="{00000000-0000-0000-0000-000000000000}"/>
  <bookViews>
    <workbookView minimized="1" xWindow="60" yWindow="15" windowWidth="15330" windowHeight="10890" tabRatio="763" firstSheet="2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<sst xmlns="http://schemas.openxmlformats.org/spreadsheetml/2006/main" count="171" uniqueCount="101">
  <si>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</si>
  <si>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</si>
  <si>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</si>
  <si>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</si>
  <si>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</si>
  <si>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</si>
  <si>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</si>
  <si>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</si>
  <si>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</si>
  <si>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</si>
  <si>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</si>
  <si>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</si>
  <si>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</si>
  <si>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</si>
  <si>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</si>
  <si>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</si>
  <si>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</si>
  <si>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</si>
  <si>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</si>
  <si>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</si>
  <si>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</si>
  <si>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</si>
  <si>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</si>
  <si>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</si>
  <si>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</si>
  <si>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</si>
  <si>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</si>
  <si>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</si>
  <si>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</si>
  <si>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</si>
  <si>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</si>
  <si>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</si>
  <si>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</si>
  <si>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</si>
  <si>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</si>
  <si>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</si>
  <si>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</si>
  <si>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</si>
  <si>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</si>
  <si>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</si>
  <si>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</si>
  <si>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</si>
  <si>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</si>
  <si>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</si>
  <si>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</si>
  <si>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</si>
  <si>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</si>
  <si>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</si>
  <si>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</si>
  <si>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</si>
  <si>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</si>
  <si>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</si>
  <si>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</si>
  <si>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</si>
  <si>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</si>
  <si>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</si>
  <si>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</si>
  <si>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</si>
  <si>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</si>
  <si>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</si>
  <si>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</si>
  <si>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</si>
  <si>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</si>
  <si>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</si>
  <si>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</si>
  <si>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</si>
  <si>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</si>
  <si>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</si>
  <si>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</si>
  <si>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</si>
  <si>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</si>
  <si>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</si>
  <si>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</si>
  <si>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</si>
  <si>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</si>
  <si>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</si>
  <si>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</si>
  <si>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</si>
  <si>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</si>
  <si>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</si>
  <si>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</si>
  <si>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</si>
  <si>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</si>
  <si>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</si>
  <si>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</si>
  <si>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</si>
  <si>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</si>
  <si>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</si>
  <si>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</si>
  <si>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</si>
  <si>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</si>
  <si>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</si>
  <si>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</si>
  <si>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</si>
  <si>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</si>
  <si>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</si>
  <si>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</si>
  <si>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</si>
  <si>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</si>
  <si>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</si>
  <si>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S23263094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</si>
</sst>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174.95466123551998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0.10397052803929596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890.69219031765851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0.17469999999999999</v>
      </c>
      <c r="E15" s="20">
        <f>ChromaticityCoordinates!G4</f>
        <v>0.49519999999999997</v>
      </c>
      <c r="F15" s="20" t="s">
        <v>49</v>
      </c>
      <c r="H15" s="26">
        <f>ChromaticityCoordinates!H4</f>
        <v>1.4385061696079017E-2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0.45129999999999998</v>
      </c>
      <c r="E16" s="20">
        <f>ChromaticityCoordinates!G5</f>
        <v>0.52800000000000002</v>
      </c>
      <c r="F16" s="20" t="s">
        <v>49</v>
      </c>
      <c r="H16" s="26">
        <f>ChromaticityCoordinates!H5</f>
        <v>2.9999999999996696E-4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0.12479999999999999</v>
      </c>
      <c r="E17" s="20">
        <f>ChromaticityCoordinates!G6</f>
        <v>0.56110000000000004</v>
      </c>
      <c r="F17" s="20" t="s">
        <v>49</v>
      </c>
      <c r="H17" s="26">
        <f>ChromaticityCoordinates!H6</f>
        <v>1.2831601614763443E-2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0.1211</v>
      </c>
      <c r="E18" s="20">
        <f>ChromaticityCoordinates!G7</f>
        <v>0.29770000000000002</v>
      </c>
      <c r="F18" s="20" t="s">
        <v>49</v>
      </c>
      <c r="H18" s="26">
        <f>ChromaticityCoordinates!H7</f>
        <v>1.4822280526288839E-2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7.3240228697520005E-2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57.526297426799999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81.681681681681667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7.4045771979599995E-2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0.12891611148359999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0.1684636168176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0.20719390432919998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0.26451589730039998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0.34177216786800002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0.43896271603199999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0.56446402447199995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0.67624774803600007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0.85895430404399997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1.1058708318120001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1.4091170166240001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1.7914582121039999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2.2928797188479999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2.8982046344399999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3.70958518668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4.7398633699199992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5.9919578192400005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7.5680207624399998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9.7278107216399992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12.287453686799999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15.369532331279999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19.95470804196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25.126529403719999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31.842308722799999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38.438424003599998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52.798108597199999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66.574066174799995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85.632753247199986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108.0770570124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137.46771226799999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175.90613627160002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0.17469999999999999</v>
      </c>
      <c r="G4" s="4">
        <v>0.49519999999999997</v>
      </c>
      <c r="H4" s="3">
        <f>IF(OR((F4=""),(G4="")),"",SQRT((F4-C4)^2+(G4-D4)^2))</f>
        <v>1.4385061696079017E-2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-2.2999999999999965E-3</v>
      </c>
      <c r="O4" s="3">
        <f>IF(G4="","",G4-D4)</f>
        <v>1.419999999999999E-2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0.45129999999999998</v>
      </c>
      <c r="G5" s="4">
        <v>0.52800000000000002</v>
      </c>
      <c r="H5" s="3">
        <f t="shared" ref="H5:H7" si="0">IF(OR((F5=""),(G5="")),"",SQRT((F5-C5)^2+(G5-D5)^2))</f>
        <v>2.9999999999996696E-4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2.9999999999996696E-4</v>
      </c>
      <c r="O5" s="3">
        <f>IF(G5="","",G5-D5)</f>
        <v>0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0.12479999999999999</v>
      </c>
      <c r="G6" s="4">
        <v>0.56110000000000004</v>
      </c>
      <c r="H6" s="3">
        <f t="shared" si="0"/>
        <v>1.2831601614763443E-2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1.2799999999999992E-2</v>
      </c>
      <c r="O6" s="3">
        <f t="shared" ref="O6:O7" si="6">IF(G6="","",G6-D6)</f>
        <v>-9.000000000000119E-4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0.1211</v>
      </c>
      <c r="G7" s="3">
        <v>0.29770000000000002</v>
      </c>
      <c r="H7" s="3">
        <f t="shared" si="0"/>
        <v>1.4822280526288839E-2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-1.8999999999999989E-3</v>
      </c>
      <c r="O7" s="3">
        <f t="shared" si="6"/>
        <v>1.4700000000000046E-2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188.0184718536</v>
      </c>
      <c r="F3" s="8"/>
    </row>
    <row r="4" spans="2:6" x14ac:dyDescent="0.25">
      <c r="B4" s="1" t="s">
        <v>39</v>
      </c>
      <c r="C4" s="18"/>
      <c r="D4" s="18"/>
      <c r="E4" s="1">
        <v>176.57742234</v>
      </c>
      <c r="F4" s="8"/>
    </row>
    <row r="5" spans="2:6" x14ac:dyDescent="0.25">
      <c r="B5" s="1" t="s">
        <v>40</v>
      </c>
      <c r="C5" s="18"/>
      <c r="D5" s="18"/>
      <c r="E5" s="1">
        <v>171.41143824839997</v>
      </c>
      <c r="F5" s="8"/>
    </row>
    <row r="6" spans="2:6" x14ac:dyDescent="0.25">
      <c r="B6" s="1" t="s">
        <v>41</v>
      </c>
      <c r="C6" s="18"/>
      <c r="D6" s="18"/>
      <c r="E6" s="1">
        <v>171.46981095000001</v>
      </c>
      <c r="F6" s="8"/>
    </row>
    <row r="7" spans="2:6" x14ac:dyDescent="0.25">
      <c r="B7" s="1" t="s">
        <v>42</v>
      </c>
      <c r="C7" s="18"/>
      <c r="D7" s="18"/>
      <c r="E7" s="1">
        <v>169.36839369239999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73" sqref="D7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9.2520732036000003E-2</v>
      </c>
      <c r="D4">
        <v>0</v>
      </c>
    </row>
    <row r="5" spans="2:4" x14ac:dyDescent="0.25">
      <c r="B5">
        <v>2</v>
      </c>
      <c r="C5">
        <v>4.2261835958400003E-2</v>
      </c>
      <c r="D5">
        <v>0</v>
      </c>
    </row>
    <row r="6" spans="2:4" x14ac:dyDescent="0.25">
      <c r="B6">
        <v>3</v>
      </c>
      <c r="C6">
        <v>6.7391283997199999E-2</v>
      </c>
      <c r="D6">
        <v>0</v>
      </c>
    </row>
    <row r="7" spans="2:4" x14ac:dyDescent="0.25">
      <c r="B7">
        <v>4</v>
      </c>
      <c r="C7">
        <v>7.9853855788799999E-2</v>
      </c>
      <c r="D7">
        <v>0</v>
      </c>
    </row>
    <row r="8" spans="2:4" x14ac:dyDescent="0.25">
      <c r="B8">
        <v>5</v>
      </c>
      <c r="C8">
        <v>7.3637163068399999E-2</v>
      </c>
      <c r="D8">
        <v>0</v>
      </c>
    </row>
    <row r="9" spans="2:4" x14ac:dyDescent="0.25">
      <c r="B9">
        <v>6</v>
      </c>
      <c r="C9">
        <v>7.3578790366799998E-2</v>
      </c>
      <c r="D9">
        <v>0</v>
      </c>
    </row>
    <row r="10" spans="2:4" x14ac:dyDescent="0.25">
      <c r="B10">
        <v>7</v>
      </c>
      <c r="C10">
        <v>0.10314456372719999</v>
      </c>
      <c r="D10">
        <v>0</v>
      </c>
    </row>
    <row r="11" spans="2:4" x14ac:dyDescent="0.25">
      <c r="B11">
        <v>8</v>
      </c>
      <c r="C11">
        <v>0.1286534343264</v>
      </c>
      <c r="D11">
        <v>0</v>
      </c>
    </row>
    <row r="12" spans="2:4" x14ac:dyDescent="0.25">
      <c r="B12">
        <v>9</v>
      </c>
      <c r="C12">
        <v>0.1286534343264</v>
      </c>
      <c r="D12">
        <v>0</v>
      </c>
    </row>
    <row r="13" spans="2:4" x14ac:dyDescent="0.25">
      <c r="B13">
        <v>10</v>
      </c>
      <c r="C13">
        <v>0.1683468714144</v>
      </c>
      <c r="D13">
        <v>0</v>
      </c>
    </row>
    <row r="14" spans="2:4" x14ac:dyDescent="0.25">
      <c r="B14">
        <v>11</v>
      </c>
      <c r="C14">
        <v>0.1683468714144</v>
      </c>
      <c r="D14">
        <v>0</v>
      </c>
    </row>
    <row r="15" spans="2:4" x14ac:dyDescent="0.25">
      <c r="B15">
        <v>12</v>
      </c>
      <c r="C15">
        <v>0.21956891706839998</v>
      </c>
      <c r="D15">
        <v>0</v>
      </c>
    </row>
    <row r="16" spans="2:4" x14ac:dyDescent="0.25">
      <c r="B16">
        <v>13</v>
      </c>
      <c r="C16">
        <v>0.2072814633816</v>
      </c>
      <c r="D16">
        <v>0</v>
      </c>
    </row>
    <row r="17" spans="2:4" x14ac:dyDescent="0.25">
      <c r="B17">
        <v>14</v>
      </c>
      <c r="C17">
        <v>0.20725227703079999</v>
      </c>
      <c r="D17">
        <v>0</v>
      </c>
    </row>
    <row r="18" spans="2:4" x14ac:dyDescent="0.25">
      <c r="B18">
        <v>15</v>
      </c>
      <c r="C18">
        <v>0.26469101540520001</v>
      </c>
      <c r="D18">
        <v>0</v>
      </c>
    </row>
    <row r="19" spans="2:4" x14ac:dyDescent="0.25">
      <c r="B19">
        <v>16</v>
      </c>
      <c r="C19">
        <v>0.2648953198608</v>
      </c>
      <c r="D19">
        <v>0</v>
      </c>
    </row>
    <row r="20" spans="2:4" x14ac:dyDescent="0.25">
      <c r="B20">
        <v>17</v>
      </c>
      <c r="C20">
        <v>0.342064031376</v>
      </c>
      <c r="D20">
        <v>0</v>
      </c>
    </row>
    <row r="21" spans="2:4" x14ac:dyDescent="0.25">
      <c r="B21">
        <v>18</v>
      </c>
      <c r="C21">
        <v>0.34235589488399998</v>
      </c>
      <c r="D21">
        <v>0</v>
      </c>
    </row>
    <row r="22" spans="2:4" x14ac:dyDescent="0.25">
      <c r="B22">
        <v>19</v>
      </c>
      <c r="C22">
        <v>0.43983830655599998</v>
      </c>
      <c r="D22">
        <v>0</v>
      </c>
    </row>
    <row r="23" spans="2:4" x14ac:dyDescent="0.25">
      <c r="B23">
        <v>20</v>
      </c>
      <c r="C23">
        <v>0.43983830655599998</v>
      </c>
      <c r="D23">
        <v>0</v>
      </c>
    </row>
    <row r="24" spans="2:4" x14ac:dyDescent="0.25">
      <c r="B24">
        <v>21</v>
      </c>
      <c r="C24">
        <v>0.56533961499600005</v>
      </c>
      <c r="D24">
        <v>0</v>
      </c>
    </row>
    <row r="25" spans="2:4" x14ac:dyDescent="0.25">
      <c r="B25">
        <v>22</v>
      </c>
      <c r="C25">
        <v>0.56592334201200001</v>
      </c>
      <c r="D25">
        <v>0</v>
      </c>
    </row>
    <row r="26" spans="2:4" x14ac:dyDescent="0.25">
      <c r="B26">
        <v>23</v>
      </c>
      <c r="C26">
        <v>0.72294590931599989</v>
      </c>
      <c r="D26">
        <v>0</v>
      </c>
    </row>
    <row r="27" spans="2:4" x14ac:dyDescent="0.25">
      <c r="B27">
        <v>24</v>
      </c>
      <c r="C27">
        <v>0.67799892908399995</v>
      </c>
      <c r="D27">
        <v>0</v>
      </c>
    </row>
    <row r="28" spans="2:4" x14ac:dyDescent="0.25">
      <c r="B28">
        <v>25</v>
      </c>
      <c r="C28">
        <v>0.67770706557600002</v>
      </c>
      <c r="D28">
        <v>0</v>
      </c>
    </row>
    <row r="29" spans="2:4" x14ac:dyDescent="0.25">
      <c r="B29">
        <v>26</v>
      </c>
      <c r="C29">
        <v>0.86449971069600007</v>
      </c>
      <c r="D29">
        <v>0</v>
      </c>
    </row>
    <row r="30" spans="2:4" x14ac:dyDescent="0.25">
      <c r="B30">
        <v>27</v>
      </c>
      <c r="C30">
        <v>0.86187293912399998</v>
      </c>
      <c r="D30">
        <v>0</v>
      </c>
    </row>
    <row r="31" spans="2:4" x14ac:dyDescent="0.25">
      <c r="B31">
        <v>28</v>
      </c>
      <c r="C31">
        <v>1.1090813304</v>
      </c>
      <c r="D31">
        <v>0</v>
      </c>
    </row>
    <row r="32" spans="2:4" x14ac:dyDescent="0.25">
      <c r="B32">
        <v>29</v>
      </c>
      <c r="C32">
        <v>1.1055789683039998</v>
      </c>
      <c r="D32">
        <v>0</v>
      </c>
    </row>
    <row r="33" spans="2:4" x14ac:dyDescent="0.25">
      <c r="B33">
        <v>30</v>
      </c>
      <c r="C33">
        <v>1.4061983815439998</v>
      </c>
      <c r="D33">
        <v>0</v>
      </c>
    </row>
    <row r="34" spans="2:4" x14ac:dyDescent="0.25">
      <c r="B34">
        <v>31</v>
      </c>
      <c r="C34">
        <v>1.4123275152120001</v>
      </c>
      <c r="D34">
        <v>0</v>
      </c>
    </row>
    <row r="35" spans="2:4" x14ac:dyDescent="0.25">
      <c r="B35">
        <v>32</v>
      </c>
      <c r="C35">
        <v>1.801381571376</v>
      </c>
      <c r="D35">
        <v>0</v>
      </c>
    </row>
    <row r="36" spans="2:4" x14ac:dyDescent="0.25">
      <c r="B36">
        <v>33</v>
      </c>
      <c r="C36">
        <v>1.7970036187559999</v>
      </c>
      <c r="D36">
        <v>0</v>
      </c>
    </row>
    <row r="37" spans="2:4" x14ac:dyDescent="0.25">
      <c r="B37">
        <v>34</v>
      </c>
      <c r="C37">
        <v>2.2946308998960001</v>
      </c>
      <c r="D37">
        <v>0</v>
      </c>
    </row>
    <row r="38" spans="2:4" x14ac:dyDescent="0.25">
      <c r="B38">
        <v>35</v>
      </c>
      <c r="C38">
        <v>2.2844156771159998</v>
      </c>
      <c r="D38">
        <v>0</v>
      </c>
    </row>
    <row r="39" spans="2:4" x14ac:dyDescent="0.25">
      <c r="B39">
        <v>36</v>
      </c>
      <c r="C39">
        <v>2.914840854396</v>
      </c>
      <c r="D39">
        <v>0</v>
      </c>
    </row>
    <row r="40" spans="2:4" x14ac:dyDescent="0.25">
      <c r="B40">
        <v>37</v>
      </c>
      <c r="C40">
        <v>2.9215537150799999</v>
      </c>
      <c r="D40">
        <v>0</v>
      </c>
    </row>
    <row r="41" spans="2:4" x14ac:dyDescent="0.25">
      <c r="B41">
        <v>38</v>
      </c>
      <c r="C41">
        <v>3.7212597270000001</v>
      </c>
      <c r="D41">
        <v>0</v>
      </c>
    </row>
    <row r="42" spans="2:4" x14ac:dyDescent="0.25">
      <c r="B42">
        <v>39</v>
      </c>
      <c r="C42">
        <v>3.74752744272</v>
      </c>
      <c r="D42">
        <v>0</v>
      </c>
    </row>
    <row r="43" spans="2:4" x14ac:dyDescent="0.25">
      <c r="B43">
        <v>40</v>
      </c>
      <c r="C43">
        <v>4.7281888295999996</v>
      </c>
      <c r="D43">
        <v>0</v>
      </c>
    </row>
    <row r="44" spans="2:4" x14ac:dyDescent="0.25">
      <c r="B44">
        <v>41</v>
      </c>
      <c r="C44">
        <v>4.7632124505600002</v>
      </c>
      <c r="D44">
        <v>0</v>
      </c>
    </row>
    <row r="45" spans="2:4" x14ac:dyDescent="0.25">
      <c r="B45">
        <v>42</v>
      </c>
      <c r="C45">
        <v>6.1057845873600005</v>
      </c>
      <c r="D45">
        <v>0</v>
      </c>
    </row>
    <row r="46" spans="2:4" x14ac:dyDescent="0.25">
      <c r="B46">
        <v>43</v>
      </c>
      <c r="C46">
        <v>6.0211441700399995</v>
      </c>
      <c r="D46">
        <v>0</v>
      </c>
    </row>
    <row r="47" spans="2:4" x14ac:dyDescent="0.25">
      <c r="B47">
        <v>44</v>
      </c>
      <c r="C47">
        <v>7.7256270567599996</v>
      </c>
      <c r="D47">
        <v>0</v>
      </c>
    </row>
    <row r="48" spans="2:4" x14ac:dyDescent="0.25">
      <c r="B48">
        <v>45</v>
      </c>
      <c r="C48">
        <v>7.7168711515200004</v>
      </c>
      <c r="D48">
        <v>0</v>
      </c>
    </row>
    <row r="49" spans="2:4" x14ac:dyDescent="0.25">
      <c r="B49">
        <v>46</v>
      </c>
      <c r="C49">
        <v>9.7161361813199996</v>
      </c>
      <c r="D49">
        <v>0</v>
      </c>
    </row>
    <row r="50" spans="2:4" x14ac:dyDescent="0.25">
      <c r="B50">
        <v>47</v>
      </c>
      <c r="C50">
        <v>9.8766611107200006</v>
      </c>
      <c r="D50">
        <v>0</v>
      </c>
    </row>
    <row r="51" spans="2:4" x14ac:dyDescent="0.25">
      <c r="B51">
        <v>48</v>
      </c>
      <c r="C51">
        <v>12.725248948800001</v>
      </c>
      <c r="D51">
        <v>0</v>
      </c>
    </row>
    <row r="52" spans="2:4" x14ac:dyDescent="0.25">
      <c r="B52">
        <v>49</v>
      </c>
      <c r="C52">
        <v>12.5063513178</v>
      </c>
      <c r="D52">
        <v>0</v>
      </c>
    </row>
    <row r="53" spans="2:4" x14ac:dyDescent="0.25">
      <c r="B53">
        <v>50</v>
      </c>
      <c r="C53">
        <v>15.503789544959998</v>
      </c>
      <c r="D53">
        <v>0</v>
      </c>
    </row>
    <row r="54" spans="2:4" x14ac:dyDescent="0.25">
      <c r="B54">
        <v>51</v>
      </c>
      <c r="C54">
        <v>16.19550605892</v>
      </c>
      <c r="D54">
        <v>0</v>
      </c>
    </row>
    <row r="55" spans="2:4" x14ac:dyDescent="0.25">
      <c r="B55">
        <v>52</v>
      </c>
      <c r="C55">
        <v>20.121070241519998</v>
      </c>
      <c r="D55">
        <v>0</v>
      </c>
    </row>
    <row r="56" spans="2:4" x14ac:dyDescent="0.25">
      <c r="B56">
        <v>53</v>
      </c>
      <c r="C56">
        <v>19.989731662919997</v>
      </c>
      <c r="D56">
        <v>0</v>
      </c>
    </row>
    <row r="57" spans="2:4" x14ac:dyDescent="0.25">
      <c r="B57">
        <v>54</v>
      </c>
      <c r="C57">
        <v>26.31441388128</v>
      </c>
      <c r="D57">
        <v>0</v>
      </c>
    </row>
    <row r="58" spans="2:4" x14ac:dyDescent="0.25">
      <c r="B58">
        <v>55</v>
      </c>
      <c r="C58">
        <v>24.3414165672</v>
      </c>
      <c r="D58">
        <v>0</v>
      </c>
    </row>
    <row r="59" spans="2:4" x14ac:dyDescent="0.25">
      <c r="B59">
        <v>56</v>
      </c>
      <c r="C59">
        <v>33.155694508799996</v>
      </c>
      <c r="D59">
        <v>0</v>
      </c>
    </row>
    <row r="60" spans="2:4" x14ac:dyDescent="0.25">
      <c r="B60">
        <v>57</v>
      </c>
      <c r="C60">
        <v>32.250917633999997</v>
      </c>
      <c r="D60">
        <v>0</v>
      </c>
    </row>
    <row r="61" spans="2:4" x14ac:dyDescent="0.25">
      <c r="B61">
        <v>58</v>
      </c>
      <c r="C61">
        <v>43.224985534799998</v>
      </c>
      <c r="D61">
        <v>0</v>
      </c>
    </row>
    <row r="62" spans="2:4" x14ac:dyDescent="0.25">
      <c r="B62">
        <v>59</v>
      </c>
      <c r="C62">
        <v>43.049867429999999</v>
      </c>
      <c r="D62">
        <v>0</v>
      </c>
    </row>
    <row r="63" spans="2:4" x14ac:dyDescent="0.25">
      <c r="B63">
        <v>60</v>
      </c>
      <c r="C63">
        <v>52.652176843200003</v>
      </c>
      <c r="D63">
        <v>0</v>
      </c>
    </row>
    <row r="64" spans="2:4" x14ac:dyDescent="0.25">
      <c r="B64">
        <v>61</v>
      </c>
      <c r="C64">
        <v>52.739735895599999</v>
      </c>
      <c r="D64">
        <v>0</v>
      </c>
    </row>
    <row r="65" spans="2:4" x14ac:dyDescent="0.25">
      <c r="B65">
        <v>62</v>
      </c>
      <c r="C65">
        <v>66.778370630400005</v>
      </c>
      <c r="D65">
        <v>0</v>
      </c>
    </row>
    <row r="66" spans="2:4" x14ac:dyDescent="0.25">
      <c r="B66">
        <v>63</v>
      </c>
      <c r="C66">
        <v>66.778370630400005</v>
      </c>
      <c r="D66">
        <v>0</v>
      </c>
    </row>
    <row r="67" spans="2:4" x14ac:dyDescent="0.25">
      <c r="B67">
        <v>64</v>
      </c>
      <c r="C67">
        <v>84.873908126399996</v>
      </c>
      <c r="D67">
        <v>0</v>
      </c>
    </row>
    <row r="68" spans="2:4" x14ac:dyDescent="0.25">
      <c r="B68">
        <v>65</v>
      </c>
      <c r="C68">
        <v>85.83705770280001</v>
      </c>
      <c r="D68">
        <v>0</v>
      </c>
    </row>
    <row r="69" spans="2:4" x14ac:dyDescent="0.25">
      <c r="B69">
        <v>66</v>
      </c>
      <c r="C69">
        <v>108.5148522744</v>
      </c>
      <c r="D69">
        <v>0</v>
      </c>
    </row>
    <row r="70" spans="2:4" x14ac:dyDescent="0.25">
      <c r="B70">
        <v>67</v>
      </c>
      <c r="C70">
        <v>107.61007539959999</v>
      </c>
      <c r="D70">
        <v>0</v>
      </c>
    </row>
    <row r="71" spans="2:4" x14ac:dyDescent="0.25">
      <c r="B71">
        <v>68</v>
      </c>
      <c r="C71">
        <v>138.051439284</v>
      </c>
      <c r="D71">
        <v>0</v>
      </c>
    </row>
    <row r="72" spans="2:4" x14ac:dyDescent="0.25">
      <c r="B72">
        <v>69</v>
      </c>
      <c r="C72">
        <v>138.31411644119999</v>
      </c>
      <c r="D72">
        <v>0</v>
      </c>
    </row>
    <row r="73" spans="2:4" x14ac:dyDescent="0.25">
      <c r="B73">
        <v>70</v>
      </c>
      <c r="C73">
        <v>176.431490586</v>
      </c>
      <c r="D73">
        <v>0</v>
      </c>
    </row>
    <row r="74" spans="2:4" x14ac:dyDescent="0.25">
      <c r="B74">
        <v>71</v>
      </c>
      <c r="C74">
        <v>36.628870253999999</v>
      </c>
      <c r="D74">
        <v>0</v>
      </c>
    </row>
    <row r="75" spans="2:4" x14ac:dyDescent="0.25">
      <c r="B75">
        <v>72</v>
      </c>
      <c r="C75">
        <v>45.705825352799998</v>
      </c>
      <c r="D75">
        <v>0</v>
      </c>
    </row>
    <row r="76" spans="2:4" x14ac:dyDescent="0.25">
      <c r="B76">
        <v>73</v>
      </c>
      <c r="C76">
        <v>45.705825352799998</v>
      </c>
      <c r="D76">
        <v>0</v>
      </c>
    </row>
    <row r="77" spans="2:4" x14ac:dyDescent="0.25">
      <c r="B77">
        <v>74</v>
      </c>
      <c r="C77">
        <v>23.565059635919997</v>
      </c>
      <c r="D77">
        <v>0</v>
      </c>
    </row>
    <row r="78" spans="2:4" x14ac:dyDescent="0.25">
      <c r="B78">
        <v>75</v>
      </c>
      <c r="C78">
        <v>35.373857169600001</v>
      </c>
      <c r="D78">
        <v>0</v>
      </c>
    </row>
    <row r="79" spans="2:4" x14ac:dyDescent="0.25">
      <c r="B79">
        <v>76</v>
      </c>
      <c r="C79">
        <v>40.247977753200004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187.52230388999999</v>
      </c>
    </row>
    <row r="3" spans="2:9" x14ac:dyDescent="0.25">
      <c r="B3" s="18">
        <v>150</v>
      </c>
      <c r="C3" s="18">
        <v>200</v>
      </c>
      <c r="D3" s="1">
        <v>174.95466123551998</v>
      </c>
      <c r="E3" s="19" t="str">
        <f>IF(D3="","N/A",IF(OR(D3&lt;B3,D3&gt;C3),"FAIL","PASS"))</f>
        <v>PASS</v>
      </c>
      <c r="H3" t="s">
        <v>39</v>
      </c>
      <c r="I3">
        <v>176.31474518280001</v>
      </c>
    </row>
    <row r="4" spans="2:9" x14ac:dyDescent="0.25">
      <c r="H4" t="s">
        <v>40</v>
      </c>
      <c r="I4">
        <v>171.00282933719998</v>
      </c>
    </row>
    <row r="5" spans="2:9" x14ac:dyDescent="0.25">
      <c r="H5" t="s">
        <v>41</v>
      </c>
      <c r="I5">
        <v>170.94445663560001</v>
      </c>
    </row>
    <row r="6" spans="2:9" x14ac:dyDescent="0.25">
      <c r="B6" s="15" t="s">
        <v>23</v>
      </c>
      <c r="H6" t="s">
        <v>42</v>
      </c>
      <c r="I6">
        <v>168.98897113199999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0.10397052803929596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187.4055584868</v>
      </c>
      <c r="J2" t="s">
        <v>26</v>
      </c>
    </row>
    <row r="3" spans="2:10" x14ac:dyDescent="0.25">
      <c r="B3" s="18">
        <v>100</v>
      </c>
      <c r="C3" s="18"/>
      <c r="D3" s="1">
        <v>890.69219031765851</v>
      </c>
      <c r="E3" s="19" t="str">
        <f>IF(D3="","N/A",IF(OR(D3&lt;B3),"FAIL","PASS"))</f>
        <v>PASS</v>
      </c>
      <c r="I3">
        <v>0.2104044029172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7.8598842704399999E-2</v>
      </c>
    </row>
    <row r="3" spans="2:9" x14ac:dyDescent="0.25">
      <c r="B3" s="18">
        <v>0.05</v>
      </c>
      <c r="C3" s="18">
        <v>0.1</v>
      </c>
      <c r="D3" s="1">
        <v>7.3240228697520005E-2</v>
      </c>
      <c r="E3" s="19" t="str">
        <f>IF(D3="","N/A",IF(OR(D3&lt;B3,D3&gt;C3),"FAIL","PASS"))</f>
        <v>PASS</v>
      </c>
      <c r="H3" t="s">
        <v>39</v>
      </c>
      <c r="I3">
        <v>7.3841467524000004E-2</v>
      </c>
    </row>
    <row r="4" spans="2:9" x14ac:dyDescent="0.25">
      <c r="H4" t="s">
        <v>40</v>
      </c>
      <c r="I4">
        <v>7.1594118512399996E-2</v>
      </c>
    </row>
    <row r="5" spans="2:9" x14ac:dyDescent="0.25">
      <c r="H5" t="s">
        <v>41</v>
      </c>
      <c r="I5">
        <v>7.1740050266399999E-2</v>
      </c>
    </row>
    <row r="6" spans="2:9" x14ac:dyDescent="0.25">
      <c r="H6" t="s">
        <v>42</v>
      </c>
      <c r="I6">
        <v>7.0426664480399997E-2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187.55149024080001</v>
      </c>
      <c r="J2">
        <v>73.170181455600002</v>
      </c>
      <c r="K2">
        <v>169.36839369239999</v>
      </c>
      <c r="L2">
        <v>63.363567586799995</v>
      </c>
    </row>
    <row r="3" spans="2:12" x14ac:dyDescent="0.25">
      <c r="B3" s="18">
        <v>50</v>
      </c>
      <c r="C3" s="18"/>
      <c r="D3" s="1">
        <v>57.526297426799999</v>
      </c>
      <c r="E3" s="19" t="str">
        <f>IF(D3="","N/A",IF(OR(D3&lt;B3),"FAIL","PASS"))</f>
        <v>PASS</v>
      </c>
      <c r="H3" t="s">
        <v>39</v>
      </c>
      <c r="I3">
        <v>176.431490586</v>
      </c>
      <c r="J3">
        <v>70.485037181999999</v>
      </c>
      <c r="K3">
        <v>167.52965359199999</v>
      </c>
      <c r="L3">
        <v>64.822885126800003</v>
      </c>
    </row>
    <row r="4" spans="2:12" x14ac:dyDescent="0.25">
      <c r="H4" t="s">
        <v>40</v>
      </c>
      <c r="I4">
        <v>171.032015688</v>
      </c>
      <c r="J4">
        <v>69.113278694400009</v>
      </c>
      <c r="K4">
        <v>163.6478689356</v>
      </c>
      <c r="L4">
        <v>63.509499340799998</v>
      </c>
    </row>
    <row r="5" spans="2:12" x14ac:dyDescent="0.25">
      <c r="H5" t="s">
        <v>41</v>
      </c>
      <c r="I5">
        <v>170.82771123239999</v>
      </c>
      <c r="J5">
        <v>73.43285861279999</v>
      </c>
      <c r="K5">
        <v>157.11012635639997</v>
      </c>
      <c r="L5">
        <v>58.139210793599993</v>
      </c>
    </row>
    <row r="6" spans="2:12" x14ac:dyDescent="0.25">
      <c r="H6" t="s">
        <v>42</v>
      </c>
      <c r="I6">
        <v>168.84303937799999</v>
      </c>
      <c r="J6">
        <v>72.265404580799995</v>
      </c>
      <c r="K6">
        <v>157.3436171628</v>
      </c>
      <c r="L6">
        <v>57.526297426799999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187.14288132960002</v>
      </c>
      <c r="J2">
        <v>73.082622403200006</v>
      </c>
      <c r="K2">
        <v>169.1057165352</v>
      </c>
      <c r="L2">
        <v>63.334381235999999</v>
      </c>
    </row>
    <row r="3" spans="2:12" x14ac:dyDescent="0.25">
      <c r="B3" s="18">
        <v>20</v>
      </c>
      <c r="C3" s="18"/>
      <c r="D3" s="1">
        <v>81.681681681681667</v>
      </c>
      <c r="E3" s="19" t="str">
        <f>IF(D3="","N/A",IF(OR(D3&lt;B3),"FAIL","PASS"))</f>
        <v>PASS</v>
      </c>
      <c r="G3" t="s">
        <v>38</v>
      </c>
      <c r="H3" t="s">
        <v>27</v>
      </c>
      <c r="I3">
        <v>0.21072545277599999</v>
      </c>
      <c r="J3">
        <v>0.30499736585999998</v>
      </c>
      <c r="K3">
        <v>0.22572723708719999</v>
      </c>
      <c r="L3">
        <v>0.77022779761199989</v>
      </c>
    </row>
    <row r="4" spans="2:12" x14ac:dyDescent="0.25">
      <c r="G4" t="s">
        <v>39</v>
      </c>
      <c r="H4" t="s">
        <v>26</v>
      </c>
      <c r="I4">
        <v>176.1104407272</v>
      </c>
      <c r="J4">
        <v>70.485037181999999</v>
      </c>
      <c r="K4">
        <v>167.38372183799999</v>
      </c>
      <c r="L4">
        <v>64.881257828399995</v>
      </c>
    </row>
    <row r="5" spans="2:12" x14ac:dyDescent="0.25">
      <c r="G5" t="s">
        <v>39</v>
      </c>
      <c r="H5" t="s">
        <v>27</v>
      </c>
      <c r="I5">
        <v>0.1917251384052</v>
      </c>
      <c r="J5">
        <v>0.29025825870600003</v>
      </c>
      <c r="K5">
        <v>0.21840146303639998</v>
      </c>
      <c r="L5">
        <v>0.79328501474399993</v>
      </c>
    </row>
    <row r="6" spans="2:12" x14ac:dyDescent="0.25">
      <c r="G6" t="s">
        <v>40</v>
      </c>
      <c r="H6" t="s">
        <v>26</v>
      </c>
      <c r="I6">
        <v>170.71096582919998</v>
      </c>
      <c r="J6">
        <v>69.113278694400009</v>
      </c>
      <c r="K6">
        <v>163.4143781292</v>
      </c>
      <c r="L6">
        <v>63.509499340799998</v>
      </c>
    </row>
    <row r="7" spans="2:12" x14ac:dyDescent="0.25">
      <c r="G7" t="s">
        <v>40</v>
      </c>
      <c r="H7" t="s">
        <v>27</v>
      </c>
      <c r="I7">
        <v>0.196570072638</v>
      </c>
      <c r="J7">
        <v>0.28412912503800003</v>
      </c>
      <c r="K7">
        <v>0.21743831346</v>
      </c>
      <c r="L7">
        <v>0.77752438531200008</v>
      </c>
    </row>
    <row r="8" spans="2:12" x14ac:dyDescent="0.25">
      <c r="G8" t="s">
        <v>41</v>
      </c>
      <c r="H8" t="s">
        <v>26</v>
      </c>
      <c r="I8">
        <v>170.71096582919998</v>
      </c>
      <c r="J8">
        <v>73.43285861279999</v>
      </c>
      <c r="K8">
        <v>156.99338095319999</v>
      </c>
      <c r="L8">
        <v>58.139210793599993</v>
      </c>
    </row>
    <row r="9" spans="2:12" x14ac:dyDescent="0.25">
      <c r="G9" t="s">
        <v>41</v>
      </c>
      <c r="H9" t="s">
        <v>27</v>
      </c>
      <c r="I9">
        <v>0.22499757831719999</v>
      </c>
      <c r="J9">
        <v>0.30528922936800001</v>
      </c>
      <c r="K9">
        <v>0.22342151537399998</v>
      </c>
      <c r="L9">
        <v>0.680333837148</v>
      </c>
    </row>
    <row r="10" spans="2:12" x14ac:dyDescent="0.25">
      <c r="G10" t="s">
        <v>42</v>
      </c>
      <c r="H10" t="s">
        <v>26</v>
      </c>
      <c r="I10">
        <v>168.66792127319999</v>
      </c>
      <c r="J10">
        <v>72.265404580799995</v>
      </c>
      <c r="K10">
        <v>157.1976854088</v>
      </c>
      <c r="L10">
        <v>57.526297426799999</v>
      </c>
    </row>
    <row r="11" spans="2:12" x14ac:dyDescent="0.25">
      <c r="G11" t="s">
        <v>42</v>
      </c>
      <c r="H11" t="s">
        <v>27</v>
      </c>
      <c r="I11">
        <v>0.20109395701199997</v>
      </c>
      <c r="J11">
        <v>0.30149500376399996</v>
      </c>
      <c r="K11">
        <v>0.21630004577879999</v>
      </c>
      <c r="L11">
        <v>0.695510739564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2023-12-18T09:57:18Z</dcterms:modified>
</cp:coreProperties>
</file>