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0582DB90-9607-4BB4-B01F-4F045E4047AF}" xr6:coauthVersionLast="47" xr6:coauthVersionMax="47" xr10:uidLastSave="{00000000-0000-0000-0000-000000000000}"/>
  <bookViews>
    <workbookView minimized="1" xWindow="60" yWindow="15" windowWidth="15330" windowHeight="10890" tabRatio="763" firstSheet="2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<sst xmlns="http://schemas.openxmlformats.org/spreadsheetml/2006/main" count="171" uniqueCount="101">
  <si>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</si>
  <si>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</si>
  <si>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</si>
  <si>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</si>
  <si>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</si>
  <si>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</si>
  <si>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</si>
  <si>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</si>
  <si>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</si>
  <si>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</si>
  <si>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</si>
  <si>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</si>
  <si>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</si>
  <si>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</si>
  <si>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</si>
  <si>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</si>
  <si>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</si>
  <si>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</si>
  <si>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</si>
  <si>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</si>
  <si>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</si>
  <si>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</si>
  <si>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</si>
  <si>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</si>
  <si>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</si>
  <si>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</si>
  <si>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</si>
  <si>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</si>
  <si>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</si>
  <si>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</si>
  <si>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</si>
  <si>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</si>
  <si>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</si>
  <si>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</si>
  <si>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</si>
  <si>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</si>
  <si>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</si>
  <si>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</si>
  <si>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</si>
  <si>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</si>
  <si>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</si>
  <si>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</si>
  <si>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</si>
  <si>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</si>
  <si>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</si>
  <si>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</si>
  <si>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</si>
  <si>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</si>
  <si>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</si>
  <si>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</si>
  <si>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</si>
  <si>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</si>
  <si>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</si>
  <si>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</si>
  <si>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</si>
  <si>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</si>
  <si>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</si>
  <si>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</si>
  <si>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</si>
  <si>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</si>
  <si>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</si>
  <si>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</si>
  <si>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</si>
  <si>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</si>
  <si>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</si>
  <si>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</si>
  <si>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</si>
  <si>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</si>
  <si>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</si>
  <si>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</si>
  <si>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</si>
  <si>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</si>
  <si>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</si>
  <si>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</si>
  <si>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</si>
  <si>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</si>
  <si>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</si>
  <si>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</si>
  <si>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</si>
  <si>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</si>
  <si>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</si>
  <si>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</si>
  <si>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</si>
  <si>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</si>
  <si>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</si>
  <si>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</si>
  <si>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</si>
  <si>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</si>
  <si>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</si>
  <si>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</si>
  <si>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</si>
  <si>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</si>
  <si>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</si>
  <si>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</si>
  <si>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</si>
  <si>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</si>
  <si>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</si>
  <si>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</si>
  <si>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</si>
  <si>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</si>
  <si>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S23263095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</si>
</sst>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182.27459801615998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0.12823712948517957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824.16253476841212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0.1729</v>
      </c>
      <c r="E15" s="20">
        <f>ChromaticityCoordinates!G4</f>
        <v>0.49859999999999999</v>
      </c>
      <c r="F15" s="20" t="s">
        <v>49</v>
      </c>
      <c r="H15" s="26">
        <f>ChromaticityCoordinates!H4</f>
        <v>1.8071247881648905E-2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0.45200000000000001</v>
      </c>
      <c r="E16" s="20">
        <f>ChromaticityCoordinates!G5</f>
        <v>0.52839999999999998</v>
      </c>
      <c r="F16" s="20" t="s">
        <v>49</v>
      </c>
      <c r="H16" s="26">
        <f>ChromaticityCoordinates!H5</f>
        <v>1.0770329614268853E-3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0.123</v>
      </c>
      <c r="E17" s="20">
        <f>ChromaticityCoordinates!G6</f>
        <v>0.56140000000000001</v>
      </c>
      <c r="F17" s="20" t="s">
        <v>49</v>
      </c>
      <c r="H17" s="26">
        <f>ChromaticityCoordinates!H6</f>
        <v>1.1016351483136327E-2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0.1179</v>
      </c>
      <c r="E18" s="20">
        <f>ChromaticityCoordinates!G7</f>
        <v>0.30730000000000002</v>
      </c>
      <c r="F18" s="20" t="s">
        <v>49</v>
      </c>
      <c r="H18" s="26">
        <f>ChromaticityCoordinates!H7</f>
        <v>2.4829418035870313E-2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7.6520774527439994E-2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59.977950893999996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77.4975433999345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0.1729</v>
      </c>
      <c r="G4" s="4">
        <v>0.49859999999999999</v>
      </c>
      <c r="H4" s="3">
        <f>IF(OR((F4=""),(G4="")),"",SQRT((F4-C4)^2+(G4-D4)^2))</f>
        <v>1.8071247881648905E-2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-4.0999999999999925E-3</v>
      </c>
      <c r="O4" s="3">
        <f>IF(G4="","",G4-D4)</f>
        <v>1.7600000000000005E-2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0.45200000000000001</v>
      </c>
      <c r="G5" s="4">
        <v>0.52839999999999998</v>
      </c>
      <c r="H5" s="3">
        <f t="shared" ref="H5:H7" si="0">IF(OR((F5=""),(G5="")),"",SQRT((F5-C5)^2+(G5-D5)^2))</f>
        <v>1.0770329614268853E-3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1.0000000000000009E-3</v>
      </c>
      <c r="O5" s="3">
        <f>IF(G5="","",G5-D5)</f>
        <v>3.9999999999995595E-4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</v>
      </c>
      <c r="G6" s="4">
        <v>0.56140000000000001</v>
      </c>
      <c r="H6" s="3">
        <f t="shared" si="0"/>
        <v>1.1016351483136327E-2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1.0999999999999996E-2</v>
      </c>
      <c r="O6" s="3">
        <f t="shared" ref="O6:O7" si="6">IF(G6="","",G6-D6)</f>
        <v>-6.0000000000004494E-4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0.1179</v>
      </c>
      <c r="G7" s="3">
        <v>0.30730000000000002</v>
      </c>
      <c r="H7" s="3">
        <f t="shared" si="0"/>
        <v>2.4829418035870313E-2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-5.0999999999999934E-3</v>
      </c>
      <c r="O7" s="3">
        <f t="shared" si="6"/>
        <v>2.4300000000000044E-2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198.81742164960002</v>
      </c>
      <c r="F3" s="8"/>
    </row>
    <row r="4" spans="2:6" x14ac:dyDescent="0.25">
      <c r="B4" s="1" t="s">
        <v>39</v>
      </c>
      <c r="C4" s="18"/>
      <c r="D4" s="18"/>
      <c r="E4" s="1">
        <v>181.68503372999999</v>
      </c>
      <c r="F4" s="8"/>
    </row>
    <row r="5" spans="2:6" x14ac:dyDescent="0.25">
      <c r="B5" s="1" t="s">
        <v>40</v>
      </c>
      <c r="C5" s="18"/>
      <c r="D5" s="18"/>
      <c r="E5" s="1">
        <v>177.59894461799999</v>
      </c>
      <c r="F5" s="8"/>
    </row>
    <row r="6" spans="2:6" x14ac:dyDescent="0.25">
      <c r="B6" s="1" t="s">
        <v>41</v>
      </c>
      <c r="C6" s="18"/>
      <c r="D6" s="18"/>
      <c r="E6" s="1">
        <v>174.6511231872</v>
      </c>
      <c r="F6" s="8"/>
    </row>
    <row r="7" spans="2:6" x14ac:dyDescent="0.25">
      <c r="B7" s="1" t="s">
        <v>42</v>
      </c>
      <c r="C7" s="18"/>
      <c r="D7" s="18"/>
      <c r="E7" s="1">
        <v>176.31474518280001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3" workbookViewId="0">
      <selection activeCell="D83" sqref="D83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9.5526926168399987E-2</v>
      </c>
      <c r="D4">
        <v>0</v>
      </c>
    </row>
    <row r="5" spans="2:4" x14ac:dyDescent="0.25">
      <c r="B5">
        <v>2</v>
      </c>
      <c r="C5">
        <v>4.34001036396E-2</v>
      </c>
      <c r="D5">
        <v>0</v>
      </c>
    </row>
    <row r="6" spans="2:4" x14ac:dyDescent="0.25">
      <c r="B6">
        <v>3</v>
      </c>
      <c r="C6">
        <v>6.9580260307199993E-2</v>
      </c>
      <c r="D6">
        <v>0</v>
      </c>
    </row>
    <row r="7" spans="2:4" x14ac:dyDescent="0.25">
      <c r="B7">
        <v>4</v>
      </c>
      <c r="C7">
        <v>8.2655745465600006E-2</v>
      </c>
      <c r="D7">
        <v>0</v>
      </c>
    </row>
    <row r="8" spans="2:4" x14ac:dyDescent="0.25">
      <c r="B8">
        <v>5</v>
      </c>
      <c r="C8">
        <v>7.6088816535599998E-2</v>
      </c>
      <c r="D8">
        <v>0</v>
      </c>
    </row>
    <row r="9" spans="2:4" x14ac:dyDescent="0.25">
      <c r="B9">
        <v>6</v>
      </c>
      <c r="C9">
        <v>7.6118002886399985E-2</v>
      </c>
      <c r="D9">
        <v>0</v>
      </c>
    </row>
    <row r="10" spans="2:4" x14ac:dyDescent="0.25">
      <c r="B10">
        <v>7</v>
      </c>
      <c r="C10">
        <v>0.1066469258232</v>
      </c>
      <c r="D10">
        <v>0</v>
      </c>
    </row>
    <row r="11" spans="2:4" x14ac:dyDescent="0.25">
      <c r="B11">
        <v>8</v>
      </c>
      <c r="C11">
        <v>0.13308975964799999</v>
      </c>
      <c r="D11">
        <v>0</v>
      </c>
    </row>
    <row r="12" spans="2:4" x14ac:dyDescent="0.25">
      <c r="B12">
        <v>9</v>
      </c>
      <c r="C12">
        <v>0.1331773187004</v>
      </c>
      <c r="D12">
        <v>0</v>
      </c>
    </row>
    <row r="13" spans="2:4" x14ac:dyDescent="0.25">
      <c r="B13">
        <v>10</v>
      </c>
      <c r="C13">
        <v>0.17412576887280001</v>
      </c>
      <c r="D13">
        <v>0</v>
      </c>
    </row>
    <row r="14" spans="2:4" x14ac:dyDescent="0.25">
      <c r="B14">
        <v>11</v>
      </c>
      <c r="C14">
        <v>0.16426078230239999</v>
      </c>
      <c r="D14">
        <v>0</v>
      </c>
    </row>
    <row r="15" spans="2:4" x14ac:dyDescent="0.25">
      <c r="B15">
        <v>12</v>
      </c>
      <c r="C15">
        <v>0.1642315959516</v>
      </c>
      <c r="D15">
        <v>0</v>
      </c>
    </row>
    <row r="16" spans="2:4" x14ac:dyDescent="0.25">
      <c r="B16">
        <v>13</v>
      </c>
      <c r="C16">
        <v>0.21425700122279998</v>
      </c>
      <c r="D16">
        <v>0</v>
      </c>
    </row>
    <row r="17" spans="2:4" x14ac:dyDescent="0.25">
      <c r="B17">
        <v>14</v>
      </c>
      <c r="C17">
        <v>0.21425700122279998</v>
      </c>
      <c r="D17">
        <v>0</v>
      </c>
    </row>
    <row r="18" spans="2:4" x14ac:dyDescent="0.25">
      <c r="B18">
        <v>15</v>
      </c>
      <c r="C18">
        <v>0.27417657941520002</v>
      </c>
      <c r="D18">
        <v>0</v>
      </c>
    </row>
    <row r="19" spans="2:4" x14ac:dyDescent="0.25">
      <c r="B19">
        <v>16</v>
      </c>
      <c r="C19">
        <v>0.27420576576599998</v>
      </c>
      <c r="D19">
        <v>0</v>
      </c>
    </row>
    <row r="20" spans="2:4" x14ac:dyDescent="0.25">
      <c r="B20">
        <v>17</v>
      </c>
      <c r="C20">
        <v>0.35373857169599998</v>
      </c>
      <c r="D20">
        <v>0</v>
      </c>
    </row>
    <row r="21" spans="2:4" x14ac:dyDescent="0.25">
      <c r="B21">
        <v>18</v>
      </c>
      <c r="C21">
        <v>0.35111180012400001</v>
      </c>
      <c r="D21">
        <v>0</v>
      </c>
    </row>
    <row r="22" spans="2:4" x14ac:dyDescent="0.25">
      <c r="B22">
        <v>19</v>
      </c>
      <c r="C22">
        <v>0.1696894435512</v>
      </c>
      <c r="D22">
        <v>0</v>
      </c>
    </row>
    <row r="23" spans="2:4" x14ac:dyDescent="0.25">
      <c r="B23">
        <v>20</v>
      </c>
      <c r="C23">
        <v>0.26040062183759999</v>
      </c>
      <c r="D23">
        <v>0</v>
      </c>
    </row>
    <row r="24" spans="2:4" x14ac:dyDescent="0.25">
      <c r="B24">
        <v>21</v>
      </c>
      <c r="C24">
        <v>0.30587295638400003</v>
      </c>
      <c r="D24">
        <v>0</v>
      </c>
    </row>
    <row r="25" spans="2:4" x14ac:dyDescent="0.25">
      <c r="B25">
        <v>22</v>
      </c>
      <c r="C25">
        <v>0.32863831000799998</v>
      </c>
      <c r="D25">
        <v>0</v>
      </c>
    </row>
    <row r="26" spans="2:4" x14ac:dyDescent="0.25">
      <c r="B26">
        <v>23</v>
      </c>
      <c r="C26">
        <v>0.32863831000799998</v>
      </c>
      <c r="D26">
        <v>0</v>
      </c>
    </row>
    <row r="27" spans="2:4" x14ac:dyDescent="0.25">
      <c r="B27">
        <v>24</v>
      </c>
      <c r="C27">
        <v>0.42261835958399996</v>
      </c>
      <c r="D27">
        <v>0</v>
      </c>
    </row>
    <row r="28" spans="2:4" x14ac:dyDescent="0.25">
      <c r="B28">
        <v>25</v>
      </c>
      <c r="C28">
        <v>0.42261835958399996</v>
      </c>
      <c r="D28">
        <v>0</v>
      </c>
    </row>
    <row r="29" spans="2:4" x14ac:dyDescent="0.25">
      <c r="B29">
        <v>26</v>
      </c>
      <c r="C29">
        <v>0.54520103294400002</v>
      </c>
      <c r="D29">
        <v>0</v>
      </c>
    </row>
    <row r="30" spans="2:4" x14ac:dyDescent="0.25">
      <c r="B30">
        <v>27</v>
      </c>
      <c r="C30">
        <v>0.54520103294400002</v>
      </c>
      <c r="D30">
        <v>0</v>
      </c>
    </row>
    <row r="31" spans="2:4" x14ac:dyDescent="0.25">
      <c r="B31">
        <v>28</v>
      </c>
      <c r="C31">
        <v>0.6946351490399999</v>
      </c>
      <c r="D31">
        <v>0</v>
      </c>
    </row>
    <row r="32" spans="2:4" x14ac:dyDescent="0.25">
      <c r="B32">
        <v>29</v>
      </c>
      <c r="C32">
        <v>0.69638633008799999</v>
      </c>
      <c r="D32">
        <v>0</v>
      </c>
    </row>
    <row r="33" spans="2:4" x14ac:dyDescent="0.25">
      <c r="B33">
        <v>30</v>
      </c>
      <c r="C33">
        <v>0.88638947379599997</v>
      </c>
      <c r="D33">
        <v>0</v>
      </c>
    </row>
    <row r="34" spans="2:4" x14ac:dyDescent="0.25">
      <c r="B34">
        <v>31</v>
      </c>
      <c r="C34">
        <v>0.88668133730399989</v>
      </c>
      <c r="D34">
        <v>0</v>
      </c>
    </row>
    <row r="35" spans="2:4" x14ac:dyDescent="0.25">
      <c r="B35">
        <v>32</v>
      </c>
      <c r="C35">
        <v>1.1397269987399998</v>
      </c>
      <c r="D35">
        <v>0</v>
      </c>
    </row>
    <row r="36" spans="2:4" x14ac:dyDescent="0.25">
      <c r="B36">
        <v>33</v>
      </c>
      <c r="C36">
        <v>1.1385595447079999</v>
      </c>
      <c r="D36">
        <v>0</v>
      </c>
    </row>
    <row r="37" spans="2:4" x14ac:dyDescent="0.25">
      <c r="B37">
        <v>34</v>
      </c>
      <c r="C37">
        <v>1.447351136172</v>
      </c>
      <c r="D37">
        <v>0</v>
      </c>
    </row>
    <row r="38" spans="2:4" x14ac:dyDescent="0.25">
      <c r="B38">
        <v>35</v>
      </c>
      <c r="C38">
        <v>1.4458918186319998</v>
      </c>
      <c r="D38">
        <v>0</v>
      </c>
    </row>
    <row r="39" spans="2:4" x14ac:dyDescent="0.25">
      <c r="B39">
        <v>36</v>
      </c>
      <c r="C39">
        <v>1.856835637896</v>
      </c>
      <c r="D39">
        <v>0</v>
      </c>
    </row>
    <row r="40" spans="2:4" x14ac:dyDescent="0.25">
      <c r="B40">
        <v>37</v>
      </c>
      <c r="C40">
        <v>1.856543774388</v>
      </c>
      <c r="D40">
        <v>0</v>
      </c>
    </row>
    <row r="41" spans="2:4" x14ac:dyDescent="0.25">
      <c r="B41">
        <v>38</v>
      </c>
      <c r="C41">
        <v>2.3585490081479996</v>
      </c>
      <c r="D41">
        <v>0</v>
      </c>
    </row>
    <row r="42" spans="2:4" x14ac:dyDescent="0.25">
      <c r="B42">
        <v>39</v>
      </c>
      <c r="C42">
        <v>2.3524198744800002</v>
      </c>
      <c r="D42">
        <v>0</v>
      </c>
    </row>
    <row r="43" spans="2:4" x14ac:dyDescent="0.25">
      <c r="B43">
        <v>40</v>
      </c>
      <c r="C43">
        <v>2.9886823219199998</v>
      </c>
      <c r="D43">
        <v>0</v>
      </c>
    </row>
    <row r="44" spans="2:4" x14ac:dyDescent="0.25">
      <c r="B44">
        <v>41</v>
      </c>
      <c r="C44">
        <v>3.0149500376399998</v>
      </c>
      <c r="D44">
        <v>0</v>
      </c>
    </row>
    <row r="45" spans="2:4" x14ac:dyDescent="0.25">
      <c r="B45">
        <v>42</v>
      </c>
      <c r="C45">
        <v>3.8234119547999996</v>
      </c>
      <c r="D45">
        <v>0</v>
      </c>
    </row>
    <row r="46" spans="2:4" x14ac:dyDescent="0.25">
      <c r="B46">
        <v>43</v>
      </c>
      <c r="C46">
        <v>3.8292492249599999</v>
      </c>
      <c r="D46">
        <v>0</v>
      </c>
    </row>
    <row r="47" spans="2:4" x14ac:dyDescent="0.25">
      <c r="B47">
        <v>44</v>
      </c>
      <c r="C47">
        <v>4.8215851521599999</v>
      </c>
      <c r="D47">
        <v>0</v>
      </c>
    </row>
    <row r="48" spans="2:4" x14ac:dyDescent="0.25">
      <c r="B48">
        <v>45</v>
      </c>
      <c r="C48">
        <v>4.8916323940800002</v>
      </c>
      <c r="D48">
        <v>0</v>
      </c>
    </row>
    <row r="49" spans="2:4" x14ac:dyDescent="0.25">
      <c r="B49">
        <v>46</v>
      </c>
      <c r="C49">
        <v>6.2166927204000002</v>
      </c>
      <c r="D49">
        <v>0</v>
      </c>
    </row>
    <row r="50" spans="2:4" x14ac:dyDescent="0.25">
      <c r="B50">
        <v>47</v>
      </c>
      <c r="C50">
        <v>6.2108554502400004</v>
      </c>
      <c r="D50">
        <v>0</v>
      </c>
    </row>
    <row r="51" spans="2:4" x14ac:dyDescent="0.25">
      <c r="B51">
        <v>48</v>
      </c>
      <c r="C51">
        <v>7.9357687825200003</v>
      </c>
      <c r="D51">
        <v>0</v>
      </c>
    </row>
    <row r="52" spans="2:4" x14ac:dyDescent="0.25">
      <c r="B52">
        <v>49</v>
      </c>
      <c r="C52">
        <v>7.8482097301199998</v>
      </c>
      <c r="D52">
        <v>0</v>
      </c>
    </row>
    <row r="53" spans="2:4" x14ac:dyDescent="0.25">
      <c r="B53">
        <v>50</v>
      </c>
      <c r="C53">
        <v>10.177280523959999</v>
      </c>
      <c r="D53">
        <v>0</v>
      </c>
    </row>
    <row r="54" spans="2:4" x14ac:dyDescent="0.25">
      <c r="B54">
        <v>51</v>
      </c>
      <c r="C54">
        <v>10.142256903</v>
      </c>
      <c r="D54">
        <v>0</v>
      </c>
    </row>
    <row r="55" spans="2:4" x14ac:dyDescent="0.25">
      <c r="B55">
        <v>52</v>
      </c>
      <c r="C55">
        <v>12.512188587959999</v>
      </c>
      <c r="D55">
        <v>0</v>
      </c>
    </row>
    <row r="56" spans="2:4" x14ac:dyDescent="0.25">
      <c r="B56">
        <v>53</v>
      </c>
      <c r="C56">
        <v>12.742760759279999</v>
      </c>
      <c r="D56">
        <v>0</v>
      </c>
    </row>
    <row r="57" spans="2:4" x14ac:dyDescent="0.25">
      <c r="B57">
        <v>54</v>
      </c>
      <c r="C57">
        <v>15.97660842792</v>
      </c>
      <c r="D57">
        <v>0</v>
      </c>
    </row>
    <row r="58" spans="2:4" x14ac:dyDescent="0.25">
      <c r="B58">
        <v>55</v>
      </c>
      <c r="C58">
        <v>15.816083498519999</v>
      </c>
      <c r="D58">
        <v>0</v>
      </c>
    </row>
    <row r="59" spans="2:4" x14ac:dyDescent="0.25">
      <c r="B59">
        <v>56</v>
      </c>
      <c r="C59">
        <v>20.264083360440001</v>
      </c>
      <c r="D59">
        <v>0</v>
      </c>
    </row>
    <row r="60" spans="2:4" x14ac:dyDescent="0.25">
      <c r="B60">
        <v>57</v>
      </c>
      <c r="C60">
        <v>21.025847116320001</v>
      </c>
      <c r="D60">
        <v>0</v>
      </c>
    </row>
    <row r="61" spans="2:4" x14ac:dyDescent="0.25">
      <c r="B61">
        <v>58</v>
      </c>
      <c r="C61">
        <v>25.803652742279997</v>
      </c>
      <c r="D61">
        <v>0</v>
      </c>
    </row>
    <row r="62" spans="2:4" x14ac:dyDescent="0.25">
      <c r="B62">
        <v>59</v>
      </c>
      <c r="C62">
        <v>27.049909921440001</v>
      </c>
      <c r="D62">
        <v>0</v>
      </c>
    </row>
    <row r="63" spans="2:4" x14ac:dyDescent="0.25">
      <c r="B63">
        <v>60</v>
      </c>
      <c r="C63">
        <v>32.104985880000001</v>
      </c>
      <c r="D63">
        <v>0</v>
      </c>
    </row>
    <row r="64" spans="2:4" x14ac:dyDescent="0.25">
      <c r="B64">
        <v>61</v>
      </c>
      <c r="C64">
        <v>34.936061907599999</v>
      </c>
      <c r="D64">
        <v>0</v>
      </c>
    </row>
    <row r="65" spans="2:4" x14ac:dyDescent="0.25">
      <c r="B65">
        <v>62</v>
      </c>
      <c r="C65">
        <v>44.596744022400003</v>
      </c>
      <c r="D65">
        <v>0</v>
      </c>
    </row>
    <row r="66" spans="2:4" x14ac:dyDescent="0.25">
      <c r="B66">
        <v>63</v>
      </c>
      <c r="C66">
        <v>37.504460778000002</v>
      </c>
      <c r="D66">
        <v>0</v>
      </c>
    </row>
    <row r="67" spans="2:4" x14ac:dyDescent="0.25">
      <c r="B67">
        <v>64</v>
      </c>
      <c r="C67">
        <v>52.944040351200002</v>
      </c>
      <c r="D67">
        <v>0</v>
      </c>
    </row>
    <row r="68" spans="2:4" x14ac:dyDescent="0.25">
      <c r="B68">
        <v>65</v>
      </c>
      <c r="C68">
        <v>52.593804141599996</v>
      </c>
      <c r="D68">
        <v>0</v>
      </c>
    </row>
    <row r="69" spans="2:4" x14ac:dyDescent="0.25">
      <c r="B69">
        <v>66</v>
      </c>
      <c r="C69">
        <v>48.128292469199998</v>
      </c>
      <c r="D69">
        <v>0</v>
      </c>
    </row>
    <row r="70" spans="2:4" x14ac:dyDescent="0.25">
      <c r="B70">
        <v>67</v>
      </c>
      <c r="C70">
        <v>44.217321462000001</v>
      </c>
      <c r="D70">
        <v>0</v>
      </c>
    </row>
    <row r="71" spans="2:4" x14ac:dyDescent="0.25">
      <c r="B71">
        <v>68</v>
      </c>
      <c r="C71">
        <v>42.349395010799995</v>
      </c>
      <c r="D71">
        <v>0</v>
      </c>
    </row>
    <row r="72" spans="2:4" x14ac:dyDescent="0.25">
      <c r="B72">
        <v>69</v>
      </c>
      <c r="C72">
        <v>44.217321462000001</v>
      </c>
      <c r="D72">
        <v>0</v>
      </c>
    </row>
    <row r="73" spans="2:4" x14ac:dyDescent="0.25">
      <c r="B73">
        <v>70</v>
      </c>
      <c r="C73">
        <v>54.0823080324</v>
      </c>
      <c r="D73">
        <v>0</v>
      </c>
    </row>
    <row r="74" spans="2:4" x14ac:dyDescent="0.25">
      <c r="B74">
        <v>71</v>
      </c>
      <c r="C74">
        <v>53.265090209999997</v>
      </c>
      <c r="D74">
        <v>0</v>
      </c>
    </row>
    <row r="75" spans="2:4" x14ac:dyDescent="0.25">
      <c r="B75">
        <v>72</v>
      </c>
      <c r="C75">
        <v>68.179315468799999</v>
      </c>
      <c r="D75">
        <v>0</v>
      </c>
    </row>
    <row r="76" spans="2:4" x14ac:dyDescent="0.25">
      <c r="B76">
        <v>73</v>
      </c>
      <c r="C76">
        <v>67.858265610000004</v>
      </c>
      <c r="D76">
        <v>0</v>
      </c>
    </row>
    <row r="77" spans="2:4" x14ac:dyDescent="0.25">
      <c r="B77">
        <v>74</v>
      </c>
      <c r="C77">
        <v>86.829393629999998</v>
      </c>
      <c r="D77">
        <v>0</v>
      </c>
    </row>
    <row r="78" spans="2:4" x14ac:dyDescent="0.25">
      <c r="B78">
        <v>75</v>
      </c>
      <c r="C78">
        <v>86.449971069599997</v>
      </c>
      <c r="D78">
        <v>0</v>
      </c>
    </row>
    <row r="79" spans="2:4" x14ac:dyDescent="0.25">
      <c r="B79">
        <v>76</v>
      </c>
      <c r="C79">
        <v>109.9449834636</v>
      </c>
      <c r="D79">
        <v>0</v>
      </c>
    </row>
    <row r="80" spans="2:4" x14ac:dyDescent="0.25">
      <c r="B80">
        <v>77</v>
      </c>
      <c r="C80">
        <v>110.616269532</v>
      </c>
      <c r="D80">
        <v>0</v>
      </c>
    </row>
    <row r="81" spans="2:4" x14ac:dyDescent="0.25">
      <c r="B81">
        <v>78</v>
      </c>
      <c r="C81">
        <v>139.802620332</v>
      </c>
      <c r="D81">
        <v>0</v>
      </c>
    </row>
    <row r="82" spans="2:4" x14ac:dyDescent="0.25">
      <c r="B82">
        <v>79</v>
      </c>
      <c r="C82">
        <v>140.4155336988</v>
      </c>
      <c r="D82">
        <v>0</v>
      </c>
    </row>
    <row r="83" spans="2:4" x14ac:dyDescent="0.25">
      <c r="B83">
        <v>80</v>
      </c>
      <c r="C83">
        <v>182.4146925</v>
      </c>
      <c r="D83">
        <v>0</v>
      </c>
    </row>
    <row r="84" spans="2:4" x14ac:dyDescent="0.25">
      <c r="B84">
        <v>81</v>
      </c>
      <c r="C84">
        <v>64.122412707599992</v>
      </c>
      <c r="D84">
        <v>0</v>
      </c>
    </row>
    <row r="85" spans="2:4" x14ac:dyDescent="0.25">
      <c r="B85">
        <v>82</v>
      </c>
      <c r="C85">
        <v>81.429918732000004</v>
      </c>
      <c r="D85">
        <v>0</v>
      </c>
    </row>
    <row r="86" spans="2:4" x14ac:dyDescent="0.25">
      <c r="B86">
        <v>83</v>
      </c>
      <c r="C86">
        <v>82.042832098800005</v>
      </c>
      <c r="D86">
        <v>0</v>
      </c>
    </row>
    <row r="87" spans="2:4" x14ac:dyDescent="0.25">
      <c r="B87">
        <v>84</v>
      </c>
      <c r="C87">
        <v>103.84503614640001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199.08009880680001</v>
      </c>
    </row>
    <row r="3" spans="2:9" x14ac:dyDescent="0.25">
      <c r="B3" s="18">
        <v>150</v>
      </c>
      <c r="C3" s="18">
        <v>200</v>
      </c>
      <c r="D3" s="1">
        <v>182.27459801615998</v>
      </c>
      <c r="E3" s="19" t="str">
        <f>IF(D3="","N/A",IF(OR(D3&lt;B3,D3&gt;C3),"FAIL","PASS"))</f>
        <v>PASS</v>
      </c>
      <c r="H3" t="s">
        <v>39</v>
      </c>
      <c r="I3">
        <v>182.29794709680002</v>
      </c>
    </row>
    <row r="4" spans="2:9" x14ac:dyDescent="0.25">
      <c r="H4" t="s">
        <v>40</v>
      </c>
      <c r="I4">
        <v>178.03673988</v>
      </c>
    </row>
    <row r="5" spans="2:9" x14ac:dyDescent="0.25">
      <c r="H5" t="s">
        <v>41</v>
      </c>
      <c r="I5">
        <v>175.08891844919998</v>
      </c>
    </row>
    <row r="6" spans="2:9" x14ac:dyDescent="0.25">
      <c r="B6" s="15" t="s">
        <v>23</v>
      </c>
      <c r="H6" t="s">
        <v>42</v>
      </c>
      <c r="I6">
        <v>176.869285848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0.12823712948517957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198.90498070199999</v>
      </c>
      <c r="J2" t="s">
        <v>26</v>
      </c>
    </row>
    <row r="3" spans="2:10" x14ac:dyDescent="0.25">
      <c r="B3" s="18">
        <v>100</v>
      </c>
      <c r="C3" s="18"/>
      <c r="D3" s="1">
        <v>824.16253476841212</v>
      </c>
      <c r="E3" s="19" t="str">
        <f>IF(D3="","N/A",IF(OR(D3&lt;B3),"FAIL","PASS"))</f>
        <v>PASS</v>
      </c>
      <c r="I3">
        <v>0.24134193476519999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8.3618895041999985E-2</v>
      </c>
    </row>
    <row r="3" spans="2:9" x14ac:dyDescent="0.25">
      <c r="B3" s="18">
        <v>0.05</v>
      </c>
      <c r="C3" s="18">
        <v>0.1</v>
      </c>
      <c r="D3" s="1">
        <v>7.6520774527439994E-2</v>
      </c>
      <c r="E3" s="19" t="str">
        <f>IF(D3="","N/A",IF(OR(D3&lt;B3,D3&gt;C3),"FAIL","PASS"))</f>
        <v>PASS</v>
      </c>
      <c r="H3" t="s">
        <v>39</v>
      </c>
      <c r="I3">
        <v>7.6526611797599994E-2</v>
      </c>
    </row>
    <row r="4" spans="2:9" x14ac:dyDescent="0.25">
      <c r="H4" t="s">
        <v>40</v>
      </c>
      <c r="I4">
        <v>7.4804617100399984E-2</v>
      </c>
    </row>
    <row r="5" spans="2:9" x14ac:dyDescent="0.25">
      <c r="H5" t="s">
        <v>41</v>
      </c>
      <c r="I5">
        <v>7.3695535770000001E-2</v>
      </c>
    </row>
    <row r="6" spans="2:9" x14ac:dyDescent="0.25">
      <c r="H6" t="s">
        <v>42</v>
      </c>
      <c r="I6">
        <v>7.3958212927200007E-2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199.51789406879999</v>
      </c>
      <c r="J2">
        <v>77.927556635999991</v>
      </c>
      <c r="K2">
        <v>179.37931201680001</v>
      </c>
      <c r="L2">
        <v>66.3697617192</v>
      </c>
    </row>
    <row r="3" spans="2:12" x14ac:dyDescent="0.25">
      <c r="B3" s="18">
        <v>50</v>
      </c>
      <c r="C3" s="18"/>
      <c r="D3" s="1">
        <v>59.977950893999996</v>
      </c>
      <c r="E3" s="19" t="str">
        <f>IF(D3="","N/A",IF(OR(D3&lt;B3),"FAIL","PASS"))</f>
        <v>PASS</v>
      </c>
      <c r="H3" t="s">
        <v>39</v>
      </c>
      <c r="I3">
        <v>182.61899695560001</v>
      </c>
      <c r="J3">
        <v>76.0596301848</v>
      </c>
      <c r="K3">
        <v>176.1979997796</v>
      </c>
      <c r="L3">
        <v>69.025719641999999</v>
      </c>
    </row>
    <row r="4" spans="2:12" x14ac:dyDescent="0.25">
      <c r="H4" t="s">
        <v>40</v>
      </c>
      <c r="I4">
        <v>178.328603388</v>
      </c>
      <c r="J4">
        <v>74.454380890799996</v>
      </c>
      <c r="K4">
        <v>172.75401038519999</v>
      </c>
      <c r="L4">
        <v>66.89511603359999</v>
      </c>
    </row>
    <row r="5" spans="2:12" x14ac:dyDescent="0.25">
      <c r="H5" t="s">
        <v>41</v>
      </c>
      <c r="I5">
        <v>175.3515956064</v>
      </c>
      <c r="J5">
        <v>78.423724599599993</v>
      </c>
      <c r="K5">
        <v>162.85983746400001</v>
      </c>
      <c r="L5">
        <v>60.736796014799999</v>
      </c>
    </row>
    <row r="6" spans="2:12" x14ac:dyDescent="0.25">
      <c r="H6" t="s">
        <v>42</v>
      </c>
      <c r="I6">
        <v>177.13196300519999</v>
      </c>
      <c r="J6">
        <v>76.643357200800011</v>
      </c>
      <c r="K6">
        <v>166.30382685839999</v>
      </c>
      <c r="L6">
        <v>59.977950893999996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198.8757943512</v>
      </c>
      <c r="J2">
        <v>77.839997583599995</v>
      </c>
      <c r="K2">
        <v>179.14582121039999</v>
      </c>
      <c r="L2">
        <v>66.398948070000003</v>
      </c>
    </row>
    <row r="3" spans="2:12" x14ac:dyDescent="0.25">
      <c r="B3" s="18">
        <v>20</v>
      </c>
      <c r="C3" s="18"/>
      <c r="D3" s="1">
        <v>77.4975433999345</v>
      </c>
      <c r="E3" s="19" t="str">
        <f>IF(D3="","N/A",IF(OR(D3&lt;B3),"FAIL","PASS"))</f>
        <v>PASS</v>
      </c>
      <c r="G3" t="s">
        <v>38</v>
      </c>
      <c r="H3" t="s">
        <v>27</v>
      </c>
      <c r="I3">
        <v>0.24227589799079999</v>
      </c>
      <c r="J3">
        <v>0.34381521242399998</v>
      </c>
      <c r="K3">
        <v>0.25844513633399996</v>
      </c>
      <c r="L3">
        <v>0.84640417319999994</v>
      </c>
    </row>
    <row r="4" spans="2:12" x14ac:dyDescent="0.25">
      <c r="G4" t="s">
        <v>39</v>
      </c>
      <c r="H4" t="s">
        <v>26</v>
      </c>
      <c r="I4">
        <v>182.21038804439999</v>
      </c>
      <c r="J4">
        <v>76.001257483199993</v>
      </c>
      <c r="K4">
        <v>176.05206802560002</v>
      </c>
      <c r="L4">
        <v>69.054905992800002</v>
      </c>
    </row>
    <row r="5" spans="2:12" x14ac:dyDescent="0.25">
      <c r="G5" t="s">
        <v>39</v>
      </c>
      <c r="H5" t="s">
        <v>27</v>
      </c>
      <c r="I5">
        <v>0.21253500652559998</v>
      </c>
      <c r="J5">
        <v>0.32688712896000005</v>
      </c>
      <c r="K5">
        <v>0.24283043865599999</v>
      </c>
      <c r="L5">
        <v>0.89105928992399996</v>
      </c>
    </row>
    <row r="6" spans="2:12" x14ac:dyDescent="0.25">
      <c r="G6" t="s">
        <v>40</v>
      </c>
      <c r="H6" t="s">
        <v>26</v>
      </c>
      <c r="I6">
        <v>177.890808126</v>
      </c>
      <c r="J6">
        <v>74.425194539999993</v>
      </c>
      <c r="K6">
        <v>172.637264982</v>
      </c>
      <c r="L6">
        <v>66.953488735199997</v>
      </c>
    </row>
    <row r="7" spans="2:12" x14ac:dyDescent="0.25">
      <c r="G7" t="s">
        <v>40</v>
      </c>
      <c r="H7" t="s">
        <v>27</v>
      </c>
      <c r="I7">
        <v>0.22397605603919998</v>
      </c>
      <c r="J7">
        <v>0.32163358581600004</v>
      </c>
      <c r="K7">
        <v>0.24907631772720001</v>
      </c>
      <c r="L7">
        <v>0.84961467178799999</v>
      </c>
    </row>
    <row r="8" spans="2:12" x14ac:dyDescent="0.25">
      <c r="G8" t="s">
        <v>41</v>
      </c>
      <c r="H8" t="s">
        <v>26</v>
      </c>
      <c r="I8">
        <v>174.94298669519998</v>
      </c>
      <c r="J8">
        <v>78.365351898</v>
      </c>
      <c r="K8">
        <v>162.77227841160001</v>
      </c>
      <c r="L8">
        <v>60.765982365599996</v>
      </c>
    </row>
    <row r="9" spans="2:12" x14ac:dyDescent="0.25">
      <c r="G9" t="s">
        <v>41</v>
      </c>
      <c r="H9" t="s">
        <v>27</v>
      </c>
      <c r="I9">
        <v>0.2265152685588</v>
      </c>
      <c r="J9">
        <v>0.34235589488399998</v>
      </c>
      <c r="K9">
        <v>0.2347750058352</v>
      </c>
      <c r="L9">
        <v>0.76409866394399995</v>
      </c>
    </row>
    <row r="10" spans="2:12" x14ac:dyDescent="0.25">
      <c r="G10" t="s">
        <v>42</v>
      </c>
      <c r="H10" t="s">
        <v>26</v>
      </c>
      <c r="I10">
        <v>176.78172679560001</v>
      </c>
      <c r="J10">
        <v>76.6725435516</v>
      </c>
      <c r="K10">
        <v>166.15789510439998</v>
      </c>
      <c r="L10">
        <v>59.977950893999996</v>
      </c>
    </row>
    <row r="11" spans="2:12" x14ac:dyDescent="0.25">
      <c r="G11" t="s">
        <v>42</v>
      </c>
      <c r="H11" t="s">
        <v>27</v>
      </c>
      <c r="I11">
        <v>0.22777028164319998</v>
      </c>
      <c r="J11">
        <v>0.338269805772</v>
      </c>
      <c r="K11">
        <v>0.24376440188160001</v>
      </c>
      <c r="L11">
        <v>0.7570939397519999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7.6701729902399998E-2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0.13370267301479999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0.16487369566919999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0.21472398283560001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0.27461437467719996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0.32922203702399994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0.42291022309199999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0.54403357891199999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0.69492701254799993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0.88697320081200004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1.135640909628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1.4429731835519999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1.8542088663239999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2.3512524204479996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3.00911276748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3.8204933197199997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4.8215851521599999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6.2108554502400004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7.9328501474399999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9.9029288264400002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12.786540285480001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16.358949623399997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21.008335305839999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25.79489683704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34.177216786799995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41.619736240799995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53.702885471999998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69.054905992800002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87.296375242800011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111.60860545919999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140.2696019448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182.47306520160001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2023-12-18T07:25:20Z</dcterms:modified>
</cp:coreProperties>
</file>