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A25DE93C-AD1A-47D5-A713-8E9A9317672B}" xr6:coauthVersionLast="47" xr6:coauthVersionMax="47" xr10:uidLastSave="{00000000-0000-0000-0000-000000000000}"/>
  <bookViews>
    <workbookView minimized="1" xWindow="60" yWindow="15" windowWidth="15330" windowHeight="10890" tabRatio="763" firstSheet="2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<sst xmlns="http://schemas.openxmlformats.org/spreadsheetml/2006/main" count="171" uniqueCount="101">
  <si>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</si>
  <si>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</si>
  <si>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</si>
  <si>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</si>
  <si>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</si>
  <si>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</si>
  <si>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</si>
  <si>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</si>
  <si>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</si>
  <si>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</si>
  <si>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</si>
  <si>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</si>
  <si>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</si>
  <si>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</si>
  <si>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</si>
  <si>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</si>
  <si>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</si>
  <si>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</si>
  <si>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</si>
  <si>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</si>
  <si>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</si>
  <si>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</si>
  <si>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</si>
  <si>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</si>
  <si>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</si>
  <si>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</si>
  <si>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</si>
  <si>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</si>
  <si>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</si>
  <si>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</si>
  <si>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</si>
  <si>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</si>
  <si>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</si>
  <si>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</si>
  <si>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</si>
  <si>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</si>
  <si>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</si>
  <si>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</si>
  <si>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</si>
  <si>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</si>
  <si>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</si>
  <si>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</si>
  <si>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</si>
  <si>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</si>
  <si>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</si>
  <si>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</si>
  <si>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</si>
  <si>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</si>
  <si>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</si>
  <si>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</si>
  <si>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</si>
  <si>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</si>
  <si>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</si>
  <si>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</si>
  <si>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</si>
  <si>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</si>
  <si>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</si>
  <si>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</si>
  <si>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</si>
  <si>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</si>
  <si>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</si>
  <si>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</si>
  <si>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</si>
  <si>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</si>
  <si>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</si>
  <si>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</si>
  <si>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</si>
  <si>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</si>
  <si>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</si>
  <si>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</si>
  <si>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</si>
  <si>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</si>
  <si>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</si>
  <si>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</si>
  <si>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</si>
  <si>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</si>
  <si>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</si>
  <si>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</si>
  <si>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</si>
  <si>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</si>
  <si>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</si>
  <si>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</si>
  <si>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</si>
  <si>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</si>
  <si>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</si>
  <si>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</si>
  <si>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</si>
  <si>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</si>
  <si>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</si>
  <si>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</si>
  <si>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</si>
  <si>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</si>
  <si>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</si>
  <si>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</si>
  <si>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</si>
  <si>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</si>
  <si>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</si>
  <si>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</si>
  <si>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</si>
  <si>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</si>
  <si>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S23263097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</si>
</sst>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172.10607339743999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0.11189625072740887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961.53263668029672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0.1744</v>
      </c>
      <c r="E15" s="20">
        <f>ChromaticityCoordinates!G4</f>
        <v>0.495</v>
      </c>
      <c r="F15" s="20" t="s">
        <v>49</v>
      </c>
      <c r="H15" s="26">
        <f>ChromaticityCoordinates!H4</f>
        <v>1.423938200906206E-2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0.45140000000000002</v>
      </c>
      <c r="E16" s="20">
        <f>ChromaticityCoordinates!G5</f>
        <v>0.5282</v>
      </c>
      <c r="F16" s="20" t="s">
        <v>49</v>
      </c>
      <c r="H16" s="26">
        <f>ChromaticityCoordinates!H5</f>
        <v>4.4721359549995833E-4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0.1249</v>
      </c>
      <c r="E17" s="20">
        <f>ChromaticityCoordinates!G6</f>
        <v>0.56159999999999999</v>
      </c>
      <c r="F17" s="20" t="s">
        <v>49</v>
      </c>
      <c r="H17" s="26">
        <f>ChromaticityCoordinates!H6</f>
        <v>1.2906200060436065E-2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0.12239999999999999</v>
      </c>
      <c r="E18" s="20">
        <f>ChromaticityCoordinates!G7</f>
        <v>0.2949</v>
      </c>
      <c r="F18" s="20" t="s">
        <v>49</v>
      </c>
      <c r="H18" s="26">
        <f>ChromaticityCoordinates!H7</f>
        <v>1.1915116449284099E-2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7.6871010737039988E-2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56.475588797999997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81.210310048561823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7.7197897865999995E-2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0.1260266627544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0.1647861366168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0.2147531691864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0.27473112008040002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0.33184880859600002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0.42670444869599999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0.54899525854800002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0.70134800972400002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0.89193488044799996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1.14848290398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1.461068721048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1.866175270152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2.37285032004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3.0295432130400002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3.8380051302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4.9091442045599996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6.2633908816800004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8.0817005365199996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10.21522278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12.996682011240001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16.691674022519997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21.373164690839999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27.683253733799997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29.594959711200001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41.736481644000001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51.659840916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65.610916598399996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83.181099779999997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106.64692582319999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134.78256799440001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172.40377417560001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0.1744</v>
      </c>
      <c r="G4" s="4">
        <v>0.495</v>
      </c>
      <c r="H4" s="3">
        <f>IF(OR((F4=""),(G4="")),"",SQRT((F4-C4)^2+(G4-D4)^2))</f>
        <v>1.423938200906206E-2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-2.5999999999999912E-3</v>
      </c>
      <c r="O4" s="3">
        <f>IF(G4="","",G4-D4)</f>
        <v>1.4000000000000012E-2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0.45140000000000002</v>
      </c>
      <c r="G5" s="4">
        <v>0.5282</v>
      </c>
      <c r="H5" s="3">
        <f t="shared" ref="H5:H7" si="0">IF(OR((F5=""),(G5="")),"",SQRT((F5-C5)^2+(G5-D5)^2))</f>
        <v>4.4721359549995833E-4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4.0000000000001146E-4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0.1249</v>
      </c>
      <c r="G6" s="4">
        <v>0.56159999999999999</v>
      </c>
      <c r="H6" s="3">
        <f t="shared" si="0"/>
        <v>1.2906200060436065E-2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1.2899999999999995E-2</v>
      </c>
      <c r="O6" s="3">
        <f t="shared" ref="O6:O7" si="6">IF(G6="","",G6-D6)</f>
        <v>-4.0000000000006697E-4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0.12239999999999999</v>
      </c>
      <c r="G7" s="3">
        <v>0.2949</v>
      </c>
      <c r="H7" s="3">
        <f t="shared" si="0"/>
        <v>1.1915116449284099E-2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-6.0000000000000331E-4</v>
      </c>
      <c r="O7" s="3">
        <f t="shared" si="6"/>
        <v>1.1900000000000022E-2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197.73752666999999</v>
      </c>
      <c r="F3" s="8"/>
    </row>
    <row r="4" spans="2:6" x14ac:dyDescent="0.25">
      <c r="B4" s="1" t="s">
        <v>39</v>
      </c>
      <c r="C4" s="18"/>
      <c r="D4" s="18"/>
      <c r="E4" s="1">
        <v>183.66970558439999</v>
      </c>
      <c r="F4" s="8"/>
    </row>
    <row r="5" spans="2:6" x14ac:dyDescent="0.25">
      <c r="B5" s="1" t="s">
        <v>40</v>
      </c>
      <c r="C5" s="18"/>
      <c r="D5" s="18"/>
      <c r="E5" s="1">
        <v>176.63579504160001</v>
      </c>
      <c r="F5" s="8"/>
    </row>
    <row r="6" spans="2:6" x14ac:dyDescent="0.25">
      <c r="B6" s="1" t="s">
        <v>41</v>
      </c>
      <c r="C6" s="18"/>
      <c r="D6" s="18"/>
      <c r="E6" s="1">
        <v>180.31327524239998</v>
      </c>
      <c r="F6" s="8"/>
    </row>
    <row r="7" spans="2:6" x14ac:dyDescent="0.25">
      <c r="B7" s="1" t="s">
        <v>42</v>
      </c>
      <c r="C7" s="18"/>
      <c r="D7" s="18"/>
      <c r="E7" s="1">
        <v>179.43768471839999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86" sqref="D86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9.6198212236800001E-2</v>
      </c>
      <c r="D4">
        <v>0</v>
      </c>
    </row>
    <row r="5" spans="2:4" x14ac:dyDescent="0.25">
      <c r="B5">
        <v>2</v>
      </c>
      <c r="C5">
        <v>4.3516849042800003E-2</v>
      </c>
      <c r="D5">
        <v>0</v>
      </c>
    </row>
    <row r="6" spans="2:4" x14ac:dyDescent="0.25">
      <c r="B6">
        <v>3</v>
      </c>
      <c r="C6">
        <v>6.99304965168E-2</v>
      </c>
      <c r="D6">
        <v>0</v>
      </c>
    </row>
    <row r="7" spans="2:4" x14ac:dyDescent="0.25">
      <c r="B7">
        <v>4</v>
      </c>
      <c r="C7">
        <v>8.3093540727600002E-2</v>
      </c>
      <c r="D7">
        <v>0</v>
      </c>
    </row>
    <row r="8" spans="2:4" x14ac:dyDescent="0.25">
      <c r="B8">
        <v>5</v>
      </c>
      <c r="C8">
        <v>7.6526611797599994E-2</v>
      </c>
      <c r="D8">
        <v>0</v>
      </c>
    </row>
    <row r="9" spans="2:4" x14ac:dyDescent="0.25">
      <c r="B9">
        <v>6</v>
      </c>
      <c r="C9">
        <v>7.6497425446799994E-2</v>
      </c>
      <c r="D9">
        <v>0</v>
      </c>
    </row>
    <row r="10" spans="2:4" x14ac:dyDescent="0.25">
      <c r="B10">
        <v>7</v>
      </c>
      <c r="C10">
        <v>0.1073182118916</v>
      </c>
      <c r="D10">
        <v>0</v>
      </c>
    </row>
    <row r="11" spans="2:4" x14ac:dyDescent="0.25">
      <c r="B11">
        <v>8</v>
      </c>
      <c r="C11">
        <v>0.1341696546276</v>
      </c>
      <c r="D11">
        <v>0</v>
      </c>
    </row>
    <row r="12" spans="2:4" x14ac:dyDescent="0.25">
      <c r="B12">
        <v>9</v>
      </c>
      <c r="C12">
        <v>6.2283672607200004E-2</v>
      </c>
      <c r="D12">
        <v>0</v>
      </c>
    </row>
    <row r="13" spans="2:4" x14ac:dyDescent="0.25">
      <c r="B13">
        <v>10</v>
      </c>
      <c r="C13">
        <v>9.8358002196000008E-2</v>
      </c>
      <c r="D13">
        <v>0</v>
      </c>
    </row>
    <row r="14" spans="2:4" x14ac:dyDescent="0.25">
      <c r="B14">
        <v>11</v>
      </c>
      <c r="C14">
        <v>0.11645353969200001</v>
      </c>
      <c r="D14">
        <v>0</v>
      </c>
    </row>
    <row r="15" spans="2:4" x14ac:dyDescent="0.25">
      <c r="B15">
        <v>12</v>
      </c>
      <c r="C15">
        <v>0.1254721220892</v>
      </c>
      <c r="D15">
        <v>0</v>
      </c>
    </row>
    <row r="16" spans="2:4" x14ac:dyDescent="0.25">
      <c r="B16">
        <v>13</v>
      </c>
      <c r="C16">
        <v>0.12544293573840001</v>
      </c>
      <c r="D16">
        <v>0</v>
      </c>
    </row>
    <row r="17" spans="2:4" x14ac:dyDescent="0.25">
      <c r="B17">
        <v>14</v>
      </c>
      <c r="C17">
        <v>0.16417322325</v>
      </c>
      <c r="D17">
        <v>0</v>
      </c>
    </row>
    <row r="18" spans="2:4" x14ac:dyDescent="0.25">
      <c r="B18">
        <v>15</v>
      </c>
      <c r="C18">
        <v>0.16420240960079999</v>
      </c>
      <c r="D18">
        <v>0</v>
      </c>
    </row>
    <row r="19" spans="2:4" x14ac:dyDescent="0.25">
      <c r="B19">
        <v>16</v>
      </c>
      <c r="C19">
        <v>0.21443211932760001</v>
      </c>
      <c r="D19">
        <v>0</v>
      </c>
    </row>
    <row r="20" spans="2:4" x14ac:dyDescent="0.25">
      <c r="B20">
        <v>17</v>
      </c>
      <c r="C20">
        <v>0.21443211932760001</v>
      </c>
      <c r="D20">
        <v>0</v>
      </c>
    </row>
    <row r="21" spans="2:4" x14ac:dyDescent="0.25">
      <c r="B21">
        <v>18</v>
      </c>
      <c r="C21">
        <v>0.2744684429232</v>
      </c>
      <c r="D21">
        <v>0</v>
      </c>
    </row>
    <row r="22" spans="2:4" x14ac:dyDescent="0.25">
      <c r="B22">
        <v>19</v>
      </c>
      <c r="C22">
        <v>0.27435169751999999</v>
      </c>
      <c r="D22">
        <v>0</v>
      </c>
    </row>
    <row r="23" spans="2:4" x14ac:dyDescent="0.25">
      <c r="B23">
        <v>20</v>
      </c>
      <c r="C23">
        <v>0.35432229871199999</v>
      </c>
      <c r="D23">
        <v>0</v>
      </c>
    </row>
    <row r="24" spans="2:4" x14ac:dyDescent="0.25">
      <c r="B24">
        <v>21</v>
      </c>
      <c r="C24">
        <v>0.35461416222000003</v>
      </c>
      <c r="D24">
        <v>0</v>
      </c>
    </row>
    <row r="25" spans="2:4" x14ac:dyDescent="0.25">
      <c r="B25">
        <v>22</v>
      </c>
      <c r="C25">
        <v>0.17076933853079998</v>
      </c>
      <c r="D25">
        <v>0</v>
      </c>
    </row>
    <row r="26" spans="2:4" x14ac:dyDescent="0.25">
      <c r="B26">
        <v>23</v>
      </c>
      <c r="C26">
        <v>0.26261878449839998</v>
      </c>
      <c r="D26">
        <v>0</v>
      </c>
    </row>
    <row r="27" spans="2:4" x14ac:dyDescent="0.25">
      <c r="B27">
        <v>24</v>
      </c>
      <c r="C27">
        <v>0.30879159146399998</v>
      </c>
      <c r="D27">
        <v>0</v>
      </c>
    </row>
    <row r="28" spans="2:4" x14ac:dyDescent="0.25">
      <c r="B28">
        <v>25</v>
      </c>
      <c r="C28">
        <v>0.33184880859600002</v>
      </c>
      <c r="D28">
        <v>0</v>
      </c>
    </row>
    <row r="29" spans="2:4" x14ac:dyDescent="0.25">
      <c r="B29">
        <v>26</v>
      </c>
      <c r="C29">
        <v>0.33155694508799999</v>
      </c>
      <c r="D29">
        <v>0</v>
      </c>
    </row>
    <row r="30" spans="2:4" x14ac:dyDescent="0.25">
      <c r="B30">
        <v>27</v>
      </c>
      <c r="C30">
        <v>0.42641258518800002</v>
      </c>
      <c r="D30">
        <v>0</v>
      </c>
    </row>
    <row r="31" spans="2:4" x14ac:dyDescent="0.25">
      <c r="B31">
        <v>28</v>
      </c>
      <c r="C31">
        <v>0.42641258518800002</v>
      </c>
      <c r="D31">
        <v>0</v>
      </c>
    </row>
    <row r="32" spans="2:4" x14ac:dyDescent="0.25">
      <c r="B32">
        <v>29</v>
      </c>
      <c r="C32">
        <v>0.54899525854800002</v>
      </c>
      <c r="D32">
        <v>0</v>
      </c>
    </row>
    <row r="33" spans="2:4" x14ac:dyDescent="0.25">
      <c r="B33">
        <v>30</v>
      </c>
      <c r="C33">
        <v>0.54987084907200001</v>
      </c>
      <c r="D33">
        <v>0</v>
      </c>
    </row>
    <row r="34" spans="2:4" x14ac:dyDescent="0.25">
      <c r="B34">
        <v>31</v>
      </c>
      <c r="C34">
        <v>0.70134800972400002</v>
      </c>
      <c r="D34">
        <v>0</v>
      </c>
    </row>
    <row r="35" spans="2:4" x14ac:dyDescent="0.25">
      <c r="B35">
        <v>32</v>
      </c>
      <c r="C35">
        <v>0.70339105428000004</v>
      </c>
      <c r="D35">
        <v>0</v>
      </c>
    </row>
    <row r="36" spans="2:4" x14ac:dyDescent="0.25">
      <c r="B36">
        <v>33</v>
      </c>
      <c r="C36">
        <v>0.89485351552799997</v>
      </c>
      <c r="D36">
        <v>0</v>
      </c>
    </row>
    <row r="37" spans="2:4" x14ac:dyDescent="0.25">
      <c r="B37">
        <v>34</v>
      </c>
      <c r="C37">
        <v>0.89456165201999993</v>
      </c>
      <c r="D37">
        <v>0</v>
      </c>
    </row>
    <row r="38" spans="2:4" x14ac:dyDescent="0.25">
      <c r="B38">
        <v>35</v>
      </c>
      <c r="C38">
        <v>1.1461479959159999</v>
      </c>
      <c r="D38">
        <v>0</v>
      </c>
    </row>
    <row r="39" spans="2:4" x14ac:dyDescent="0.25">
      <c r="B39">
        <v>36</v>
      </c>
      <c r="C39">
        <v>1.1493584945040001</v>
      </c>
      <c r="D39">
        <v>0</v>
      </c>
    </row>
    <row r="40" spans="2:4" x14ac:dyDescent="0.25">
      <c r="B40">
        <v>37</v>
      </c>
      <c r="C40">
        <v>1.456982631936</v>
      </c>
      <c r="D40">
        <v>0</v>
      </c>
    </row>
    <row r="41" spans="2:4" x14ac:dyDescent="0.25">
      <c r="B41">
        <v>38</v>
      </c>
      <c r="C41">
        <v>1.4639873561279999</v>
      </c>
      <c r="D41">
        <v>0</v>
      </c>
    </row>
    <row r="42" spans="2:4" x14ac:dyDescent="0.25">
      <c r="B42">
        <v>39</v>
      </c>
      <c r="C42">
        <v>1.8688020417239999</v>
      </c>
      <c r="D42">
        <v>0</v>
      </c>
    </row>
    <row r="43" spans="2:4" x14ac:dyDescent="0.25">
      <c r="B43">
        <v>40</v>
      </c>
      <c r="C43">
        <v>1.867634587692</v>
      </c>
      <c r="D43">
        <v>0</v>
      </c>
    </row>
    <row r="44" spans="2:4" x14ac:dyDescent="0.25">
      <c r="B44">
        <v>41</v>
      </c>
      <c r="C44">
        <v>2.3754770916119998</v>
      </c>
      <c r="D44">
        <v>0</v>
      </c>
    </row>
    <row r="45" spans="2:4" x14ac:dyDescent="0.25">
      <c r="B45">
        <v>42</v>
      </c>
      <c r="C45">
        <v>2.37722827266</v>
      </c>
      <c r="D45">
        <v>0</v>
      </c>
    </row>
    <row r="46" spans="2:4" x14ac:dyDescent="0.25">
      <c r="B46">
        <v>43</v>
      </c>
      <c r="C46">
        <v>3.0441363884399997</v>
      </c>
      <c r="D46">
        <v>0</v>
      </c>
    </row>
    <row r="47" spans="2:4" x14ac:dyDescent="0.25">
      <c r="B47">
        <v>44</v>
      </c>
      <c r="C47">
        <v>3.0295432130400002</v>
      </c>
      <c r="D47">
        <v>0</v>
      </c>
    </row>
    <row r="48" spans="2:4" x14ac:dyDescent="0.25">
      <c r="B48">
        <v>45</v>
      </c>
      <c r="C48">
        <v>3.8467610354399997</v>
      </c>
      <c r="D48">
        <v>0</v>
      </c>
    </row>
    <row r="49" spans="2:4" x14ac:dyDescent="0.25">
      <c r="B49">
        <v>46</v>
      </c>
      <c r="C49">
        <v>3.8613542108400001</v>
      </c>
      <c r="D49">
        <v>0</v>
      </c>
    </row>
    <row r="50" spans="2:4" x14ac:dyDescent="0.25">
      <c r="B50">
        <v>47</v>
      </c>
      <c r="C50">
        <v>4.88287648884</v>
      </c>
      <c r="D50">
        <v>0</v>
      </c>
    </row>
    <row r="51" spans="2:4" x14ac:dyDescent="0.25">
      <c r="B51">
        <v>48</v>
      </c>
      <c r="C51">
        <v>4.9091442045599996</v>
      </c>
      <c r="D51">
        <v>0</v>
      </c>
    </row>
    <row r="52" spans="2:4" x14ac:dyDescent="0.25">
      <c r="B52">
        <v>49</v>
      </c>
      <c r="C52">
        <v>6.3392753937599995</v>
      </c>
      <c r="D52">
        <v>0</v>
      </c>
    </row>
    <row r="53" spans="2:4" x14ac:dyDescent="0.25">
      <c r="B53">
        <v>50</v>
      </c>
      <c r="C53">
        <v>6.2575536115200006</v>
      </c>
      <c r="D53">
        <v>0</v>
      </c>
    </row>
    <row r="54" spans="2:4" x14ac:dyDescent="0.25">
      <c r="B54">
        <v>51</v>
      </c>
      <c r="C54">
        <v>6.2692281518400002</v>
      </c>
      <c r="D54">
        <v>0</v>
      </c>
    </row>
    <row r="55" spans="2:4" x14ac:dyDescent="0.25">
      <c r="B55">
        <v>52</v>
      </c>
      <c r="C55">
        <v>7.9999787542799998</v>
      </c>
      <c r="D55">
        <v>0</v>
      </c>
    </row>
    <row r="56" spans="2:4" x14ac:dyDescent="0.25">
      <c r="B56">
        <v>53</v>
      </c>
      <c r="C56">
        <v>8.0350023752399995</v>
      </c>
      <c r="D56">
        <v>0</v>
      </c>
    </row>
    <row r="57" spans="2:4" x14ac:dyDescent="0.25">
      <c r="B57">
        <v>54</v>
      </c>
      <c r="C57">
        <v>10.194792334439999</v>
      </c>
      <c r="D57">
        <v>0</v>
      </c>
    </row>
    <row r="58" spans="2:4" x14ac:dyDescent="0.25">
      <c r="B58">
        <v>55</v>
      </c>
      <c r="C58">
        <v>10.212304144920001</v>
      </c>
      <c r="D58">
        <v>0</v>
      </c>
    </row>
    <row r="59" spans="2:4" x14ac:dyDescent="0.25">
      <c r="B59">
        <v>56</v>
      </c>
      <c r="C59">
        <v>12.728167583879999</v>
      </c>
      <c r="D59">
        <v>0</v>
      </c>
    </row>
    <row r="60" spans="2:4" x14ac:dyDescent="0.25">
      <c r="B60">
        <v>57</v>
      </c>
      <c r="C60">
        <v>13.332325045439999</v>
      </c>
      <c r="D60">
        <v>0</v>
      </c>
    </row>
    <row r="61" spans="2:4" x14ac:dyDescent="0.25">
      <c r="B61">
        <v>58</v>
      </c>
      <c r="C61">
        <v>16.250960125439999</v>
      </c>
      <c r="D61">
        <v>0</v>
      </c>
    </row>
    <row r="62" spans="2:4" x14ac:dyDescent="0.25">
      <c r="B62">
        <v>59</v>
      </c>
      <c r="C62">
        <v>16.466939121359999</v>
      </c>
      <c r="D62">
        <v>0</v>
      </c>
    </row>
    <row r="63" spans="2:4" x14ac:dyDescent="0.25">
      <c r="B63">
        <v>60</v>
      </c>
      <c r="C63">
        <v>20.701878622440002</v>
      </c>
      <c r="D63">
        <v>0</v>
      </c>
    </row>
    <row r="64" spans="2:4" x14ac:dyDescent="0.25">
      <c r="B64">
        <v>61</v>
      </c>
      <c r="C64">
        <v>20.614319570039999</v>
      </c>
      <c r="D64">
        <v>0</v>
      </c>
    </row>
    <row r="65" spans="2:4" x14ac:dyDescent="0.25">
      <c r="B65">
        <v>62</v>
      </c>
      <c r="C65">
        <v>26.238529369200002</v>
      </c>
      <c r="D65">
        <v>0</v>
      </c>
    </row>
    <row r="66" spans="2:4" x14ac:dyDescent="0.25">
      <c r="B66">
        <v>63</v>
      </c>
      <c r="C66">
        <v>27.327180254039998</v>
      </c>
      <c r="D66">
        <v>0</v>
      </c>
    </row>
    <row r="67" spans="2:4" x14ac:dyDescent="0.25">
      <c r="B67">
        <v>64</v>
      </c>
      <c r="C67">
        <v>35.5489752744</v>
      </c>
      <c r="D67">
        <v>0</v>
      </c>
    </row>
    <row r="68" spans="2:4" x14ac:dyDescent="0.25">
      <c r="B68">
        <v>65</v>
      </c>
      <c r="C68">
        <v>33.359998964399999</v>
      </c>
      <c r="D68">
        <v>0</v>
      </c>
    </row>
    <row r="69" spans="2:4" x14ac:dyDescent="0.25">
      <c r="B69">
        <v>66</v>
      </c>
      <c r="C69">
        <v>32.601153843600002</v>
      </c>
      <c r="D69">
        <v>0</v>
      </c>
    </row>
    <row r="70" spans="2:4" x14ac:dyDescent="0.25">
      <c r="B70">
        <v>67</v>
      </c>
      <c r="C70">
        <v>42.495326764799998</v>
      </c>
      <c r="D70">
        <v>0</v>
      </c>
    </row>
    <row r="71" spans="2:4" x14ac:dyDescent="0.25">
      <c r="B71">
        <v>68</v>
      </c>
      <c r="C71">
        <v>42.612072167999997</v>
      </c>
      <c r="D71">
        <v>0</v>
      </c>
    </row>
    <row r="72" spans="2:4" x14ac:dyDescent="0.25">
      <c r="B72">
        <v>69</v>
      </c>
      <c r="C72">
        <v>51.7765863192</v>
      </c>
      <c r="D72">
        <v>0</v>
      </c>
    </row>
    <row r="73" spans="2:4" x14ac:dyDescent="0.25">
      <c r="B73">
        <v>70</v>
      </c>
      <c r="C73">
        <v>51.980890774799995</v>
      </c>
      <c r="D73">
        <v>0</v>
      </c>
    </row>
    <row r="74" spans="2:4" x14ac:dyDescent="0.25">
      <c r="B74">
        <v>71</v>
      </c>
      <c r="C74">
        <v>65.581730247599992</v>
      </c>
      <c r="D74">
        <v>0</v>
      </c>
    </row>
    <row r="75" spans="2:4" x14ac:dyDescent="0.25">
      <c r="B75">
        <v>72</v>
      </c>
      <c r="C75">
        <v>65.727662001599995</v>
      </c>
      <c r="D75">
        <v>0</v>
      </c>
    </row>
    <row r="76" spans="2:4" x14ac:dyDescent="0.25">
      <c r="B76">
        <v>73</v>
      </c>
      <c r="C76">
        <v>83.151913429199993</v>
      </c>
      <c r="D76">
        <v>0</v>
      </c>
    </row>
    <row r="77" spans="2:4" x14ac:dyDescent="0.25">
      <c r="B77">
        <v>74</v>
      </c>
      <c r="C77">
        <v>84.377740162800009</v>
      </c>
      <c r="D77">
        <v>0</v>
      </c>
    </row>
    <row r="78" spans="2:4" x14ac:dyDescent="0.25">
      <c r="B78">
        <v>75</v>
      </c>
      <c r="C78">
        <v>105.68377624680001</v>
      </c>
      <c r="D78">
        <v>0</v>
      </c>
    </row>
    <row r="79" spans="2:4" x14ac:dyDescent="0.25">
      <c r="B79">
        <v>76</v>
      </c>
      <c r="C79">
        <v>106.676112174</v>
      </c>
      <c r="D79">
        <v>0</v>
      </c>
    </row>
    <row r="80" spans="2:4" x14ac:dyDescent="0.25">
      <c r="B80">
        <v>77</v>
      </c>
      <c r="C80">
        <v>136.38781728839999</v>
      </c>
      <c r="D80">
        <v>0</v>
      </c>
    </row>
    <row r="81" spans="2:4" x14ac:dyDescent="0.25">
      <c r="B81">
        <v>78</v>
      </c>
      <c r="C81">
        <v>135.0452451516</v>
      </c>
      <c r="D81">
        <v>0</v>
      </c>
    </row>
    <row r="82" spans="2:4" x14ac:dyDescent="0.25">
      <c r="B82">
        <v>79</v>
      </c>
      <c r="C82">
        <v>184.25343260039998</v>
      </c>
      <c r="D82">
        <v>0</v>
      </c>
    </row>
    <row r="83" spans="2:4" x14ac:dyDescent="0.25">
      <c r="B83">
        <v>80</v>
      </c>
      <c r="C83">
        <v>90.944669092799998</v>
      </c>
      <c r="D83">
        <v>0</v>
      </c>
    </row>
    <row r="84" spans="2:4" x14ac:dyDescent="0.25">
      <c r="B84">
        <v>81</v>
      </c>
      <c r="C84">
        <v>137.52608496959999</v>
      </c>
      <c r="D84">
        <v>0</v>
      </c>
    </row>
    <row r="85" spans="2:4" x14ac:dyDescent="0.25">
      <c r="B85">
        <v>82</v>
      </c>
      <c r="C85">
        <v>160.67086115399999</v>
      </c>
      <c r="D85">
        <v>0</v>
      </c>
    </row>
    <row r="86" spans="2:4" x14ac:dyDescent="0.25">
      <c r="B86">
        <v>83</v>
      </c>
      <c r="C86">
        <v>172.40377417560001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185.36251393079999</v>
      </c>
    </row>
    <row r="3" spans="2:9" x14ac:dyDescent="0.25">
      <c r="B3" s="18">
        <v>150</v>
      </c>
      <c r="C3" s="18">
        <v>200</v>
      </c>
      <c r="D3" s="1">
        <v>172.10607339743999</v>
      </c>
      <c r="E3" s="19" t="str">
        <f>IF(D3="","N/A",IF(OR(D3&lt;B3,D3&gt;C3),"FAIL","PASS"))</f>
        <v>PASS</v>
      </c>
      <c r="H3" t="s">
        <v>39</v>
      </c>
      <c r="I3">
        <v>172.345401474</v>
      </c>
    </row>
    <row r="4" spans="2:9" x14ac:dyDescent="0.25">
      <c r="H4" t="s">
        <v>40</v>
      </c>
      <c r="I4">
        <v>165.72009984239997</v>
      </c>
    </row>
    <row r="5" spans="2:9" x14ac:dyDescent="0.25">
      <c r="H5" t="s">
        <v>41</v>
      </c>
      <c r="I5">
        <v>168.9597847812</v>
      </c>
    </row>
    <row r="6" spans="2:9" x14ac:dyDescent="0.25">
      <c r="B6" s="15" t="s">
        <v>23</v>
      </c>
      <c r="H6" t="s">
        <v>42</v>
      </c>
      <c r="I6">
        <v>168.14256695879999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0.11189625072740887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185.30414122919998</v>
      </c>
      <c r="J2" t="s">
        <v>26</v>
      </c>
    </row>
    <row r="3" spans="2:10" x14ac:dyDescent="0.25">
      <c r="B3" s="18">
        <v>100</v>
      </c>
      <c r="C3" s="18"/>
      <c r="D3" s="1">
        <v>961.53263668029672</v>
      </c>
      <c r="E3" s="19" t="str">
        <f>IF(D3="","N/A",IF(OR(D3&lt;B3),"FAIL","PASS"))</f>
        <v>PASS</v>
      </c>
      <c r="I3">
        <v>0.1927174743324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8.2947608973599998E-2</v>
      </c>
    </row>
    <row r="3" spans="2:9" x14ac:dyDescent="0.25">
      <c r="B3" s="18">
        <v>0.05</v>
      </c>
      <c r="C3" s="18">
        <v>0.1</v>
      </c>
      <c r="D3" s="1">
        <v>7.6871010737039988E-2</v>
      </c>
      <c r="E3" s="19" t="str">
        <f>IF(D3="","N/A",IF(OR(D3&lt;B3,D3&gt;C3),"FAIL","PASS"))</f>
        <v>PASS</v>
      </c>
      <c r="H3" t="s">
        <v>39</v>
      </c>
      <c r="I3">
        <v>7.6993593410399991E-2</v>
      </c>
    </row>
    <row r="4" spans="2:9" x14ac:dyDescent="0.25">
      <c r="H4" t="s">
        <v>40</v>
      </c>
      <c r="I4">
        <v>7.4104144681199996E-2</v>
      </c>
    </row>
    <row r="5" spans="2:9" x14ac:dyDescent="0.25">
      <c r="H5" t="s">
        <v>41</v>
      </c>
      <c r="I5">
        <v>7.5534275870399986E-2</v>
      </c>
    </row>
    <row r="6" spans="2:9" x14ac:dyDescent="0.25">
      <c r="H6" t="s">
        <v>42</v>
      </c>
      <c r="I6">
        <v>7.4775430749599997E-2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185.56681838639997</v>
      </c>
      <c r="J2">
        <v>72.265404580799995</v>
      </c>
      <c r="K2">
        <v>168.37605776519999</v>
      </c>
      <c r="L2">
        <v>62.283672607200003</v>
      </c>
    </row>
    <row r="3" spans="2:12" x14ac:dyDescent="0.25">
      <c r="B3" s="18">
        <v>50</v>
      </c>
      <c r="C3" s="18"/>
      <c r="D3" s="1">
        <v>56.475588797999997</v>
      </c>
      <c r="E3" s="19" t="str">
        <f>IF(D3="","N/A",IF(OR(D3&lt;B3),"FAIL","PASS"))</f>
        <v>PASS</v>
      </c>
      <c r="H3" t="s">
        <v>39</v>
      </c>
      <c r="I3">
        <v>172.54970592960001</v>
      </c>
      <c r="J3">
        <v>68.646297081599997</v>
      </c>
      <c r="K3">
        <v>164.90288201999999</v>
      </c>
      <c r="L3">
        <v>63.421940288400002</v>
      </c>
    </row>
    <row r="4" spans="2:12" x14ac:dyDescent="0.25">
      <c r="H4" t="s">
        <v>40</v>
      </c>
      <c r="I4">
        <v>165.8952179472</v>
      </c>
      <c r="J4">
        <v>66.690811577999995</v>
      </c>
      <c r="K4">
        <v>160.84597925880001</v>
      </c>
      <c r="L4">
        <v>62.371231659599992</v>
      </c>
    </row>
    <row r="5" spans="2:12" x14ac:dyDescent="0.25">
      <c r="H5" t="s">
        <v>41</v>
      </c>
      <c r="I5">
        <v>169.01815748280001</v>
      </c>
      <c r="J5">
        <v>72.732386193599993</v>
      </c>
      <c r="K5">
        <v>156.00104502599999</v>
      </c>
      <c r="L5">
        <v>57.088502164799998</v>
      </c>
    </row>
    <row r="6" spans="2:12" x14ac:dyDescent="0.25">
      <c r="H6" t="s">
        <v>42</v>
      </c>
      <c r="I6">
        <v>168.113380608</v>
      </c>
      <c r="J6">
        <v>71.710863915600001</v>
      </c>
      <c r="K6">
        <v>156.8182628484</v>
      </c>
      <c r="L6">
        <v>56.475588797999997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185.24576852760001</v>
      </c>
      <c r="J2">
        <v>72.177845528399999</v>
      </c>
      <c r="K2">
        <v>168.2009396604</v>
      </c>
      <c r="L2">
        <v>62.312858958</v>
      </c>
    </row>
    <row r="3" spans="2:12" x14ac:dyDescent="0.25">
      <c r="B3" s="18">
        <v>20</v>
      </c>
      <c r="C3" s="18"/>
      <c r="D3" s="1">
        <v>81.210310048561823</v>
      </c>
      <c r="E3" s="19" t="str">
        <f>IF(D3="","N/A",IF(OR(D3&lt;B3),"FAIL","PASS"))</f>
        <v>PASS</v>
      </c>
      <c r="G3" t="s">
        <v>38</v>
      </c>
      <c r="H3" t="s">
        <v>27</v>
      </c>
      <c r="I3">
        <v>0.19341794675159998</v>
      </c>
      <c r="J3">
        <v>0.29122140828240001</v>
      </c>
      <c r="K3">
        <v>0.21060870737279999</v>
      </c>
      <c r="L3">
        <v>0.75475903168799996</v>
      </c>
    </row>
    <row r="4" spans="2:12" x14ac:dyDescent="0.25">
      <c r="G4" t="s">
        <v>39</v>
      </c>
      <c r="H4" t="s">
        <v>26</v>
      </c>
      <c r="I4">
        <v>172.28702877239999</v>
      </c>
      <c r="J4">
        <v>68.6754834324</v>
      </c>
      <c r="K4">
        <v>164.8153229676</v>
      </c>
      <c r="L4">
        <v>63.451126639199998</v>
      </c>
    </row>
    <row r="5" spans="2:12" x14ac:dyDescent="0.25">
      <c r="G5" t="s">
        <v>39</v>
      </c>
      <c r="H5" t="s">
        <v>27</v>
      </c>
      <c r="I5">
        <v>0.18428261895119999</v>
      </c>
      <c r="J5">
        <v>0.27563589695520002</v>
      </c>
      <c r="K5">
        <v>0.20742739513559999</v>
      </c>
      <c r="L5">
        <v>0.78131861091599997</v>
      </c>
    </row>
    <row r="6" spans="2:12" x14ac:dyDescent="0.25">
      <c r="G6" t="s">
        <v>40</v>
      </c>
      <c r="H6" t="s">
        <v>26</v>
      </c>
      <c r="I6">
        <v>165.69091349160001</v>
      </c>
      <c r="J6">
        <v>66.749184279600001</v>
      </c>
      <c r="K6">
        <v>160.7292338556</v>
      </c>
      <c r="L6">
        <v>62.400418010400003</v>
      </c>
    </row>
    <row r="7" spans="2:12" x14ac:dyDescent="0.25">
      <c r="G7" t="s">
        <v>40</v>
      </c>
      <c r="H7" t="s">
        <v>27</v>
      </c>
      <c r="I7">
        <v>0.17663579504159999</v>
      </c>
      <c r="J7">
        <v>0.26492450621159996</v>
      </c>
      <c r="K7">
        <v>0.2008604662056</v>
      </c>
      <c r="L7">
        <v>0.75475903168799996</v>
      </c>
    </row>
    <row r="8" spans="2:12" x14ac:dyDescent="0.25">
      <c r="G8" t="s">
        <v>41</v>
      </c>
      <c r="H8" t="s">
        <v>26</v>
      </c>
      <c r="I8">
        <v>168.7262939748</v>
      </c>
      <c r="J8">
        <v>72.732386193599993</v>
      </c>
      <c r="K8">
        <v>155.8842996228</v>
      </c>
      <c r="L8">
        <v>57.059315814000001</v>
      </c>
    </row>
    <row r="9" spans="2:12" x14ac:dyDescent="0.25">
      <c r="G9" t="s">
        <v>41</v>
      </c>
      <c r="H9" t="s">
        <v>27</v>
      </c>
      <c r="I9">
        <v>0.18547925933399997</v>
      </c>
      <c r="J9">
        <v>0.29449027957199997</v>
      </c>
      <c r="K9">
        <v>0.20021836648800001</v>
      </c>
      <c r="L9">
        <v>0.69405142202400005</v>
      </c>
    </row>
    <row r="10" spans="2:12" x14ac:dyDescent="0.25">
      <c r="G10" t="s">
        <v>42</v>
      </c>
      <c r="H10" t="s">
        <v>26</v>
      </c>
      <c r="I10">
        <v>167.82151709999999</v>
      </c>
      <c r="J10">
        <v>71.710863915600001</v>
      </c>
      <c r="K10">
        <v>156.61395839280001</v>
      </c>
      <c r="L10">
        <v>56.475588797999997</v>
      </c>
    </row>
    <row r="11" spans="2:12" x14ac:dyDescent="0.25">
      <c r="G11" t="s">
        <v>42</v>
      </c>
      <c r="H11" t="s">
        <v>27</v>
      </c>
      <c r="I11">
        <v>0.1848079732656</v>
      </c>
      <c r="J11">
        <v>0.28941185453279999</v>
      </c>
      <c r="K11">
        <v>0.2009772116088</v>
      </c>
      <c r="L11">
        <v>0.67712333855999995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2023-12-18T08:06:33Z</dcterms:modified>
</cp:coreProperties>
</file>