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A64BBBE7-0882-47D0-8C9E-0B8F920AFBCA}" xr6:coauthVersionLast="47" xr6:coauthVersionMax="47" xr10:uidLastSave="{00000000-0000-0000-0000-000000000000}"/>
  <bookViews>
    <workbookView xWindow="60" yWindow="15" windowWidth="15330" windowHeight="10890" tabRatio="763" firstSheet="7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<sst xmlns="http://schemas.openxmlformats.org/spreadsheetml/2006/main" count="171" uniqueCount="101">
  <si>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</si>
  <si>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</si>
  <si>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</si>
  <si>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</si>
  <si>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</si>
  <si>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</si>
  <si>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</si>
  <si>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</si>
  <si>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</si>
  <si>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</si>
  <si>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</si>
  <si>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</si>
  <si>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</si>
  <si>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</si>
  <si>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</si>
  <si>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</si>
  <si>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</si>
  <si>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</si>
  <si>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</si>
  <si>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</si>
  <si>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</si>
  <si>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</si>
  <si>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</si>
  <si>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</si>
  <si>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</si>
  <si>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</si>
  <si>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</si>
  <si>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</si>
  <si>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</si>
  <si>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</si>
  <si>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</si>
  <si>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</si>
  <si>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</si>
  <si>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</si>
  <si>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</si>
  <si>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</si>
  <si>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</si>
  <si>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</si>
  <si>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</si>
  <si>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</si>
  <si>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</si>
  <si>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</si>
  <si>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</si>
  <si>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</si>
  <si>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</si>
  <si>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</si>
  <si>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</si>
  <si>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</si>
  <si>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</si>
  <si>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</si>
  <si>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</si>
  <si>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</si>
  <si>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</si>
  <si>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</si>
  <si>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</si>
  <si>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</si>
  <si>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</si>
  <si>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</si>
  <si>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</si>
  <si>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</si>
  <si>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</si>
  <si>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</si>
  <si>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</si>
  <si>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</si>
  <si>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</si>
  <si>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</si>
  <si>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</si>
  <si>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</si>
  <si>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</si>
  <si>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</si>
  <si>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</si>
  <si>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</si>
  <si>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</si>
  <si>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</si>
  <si>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</si>
  <si>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</si>
  <si>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</si>
  <si>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</si>
  <si>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</si>
  <si>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</si>
  <si>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</si>
  <si>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</si>
  <si>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</si>
  <si>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</si>
  <si>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</si>
  <si>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</si>
  <si>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</si>
  <si>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</si>
  <si>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</si>
  <si>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</si>
  <si>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</si>
  <si>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</si>
  <si>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</si>
  <si>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</si>
  <si>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</si>
  <si>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</si>
  <si>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</si>
  <si>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</si>
  <si>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</si>
  <si>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</si>
  <si>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S23263098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</si>
</sst>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180.51757969800002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0.15338202604001278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833.04647160068851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0.17460000000000001</v>
      </c>
      <c r="E15" s="20">
        <f>ChromaticityCoordinates!G4</f>
        <v>0.49840000000000001</v>
      </c>
      <c r="F15" s="20" t="s">
        <v>49</v>
      </c>
      <c r="H15" s="26">
        <f>ChromaticityCoordinates!H4</f>
        <v>1.7564737401965361E-2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0.45340000000000003</v>
      </c>
      <c r="E16" s="20">
        <f>ChromaticityCoordinates!G5</f>
        <v>0.52829999999999999</v>
      </c>
      <c r="F16" s="20" t="s">
        <v>49</v>
      </c>
      <c r="H16" s="26">
        <f>ChromaticityCoordinates!H5</f>
        <v>2.4186773244895738E-3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0.1239</v>
      </c>
      <c r="E17" s="20">
        <f>ChromaticityCoordinates!G6</f>
        <v>0.56200000000000006</v>
      </c>
      <c r="F17" s="20" t="s">
        <v>49</v>
      </c>
      <c r="H17" s="26">
        <f>ChromaticityCoordinates!H6</f>
        <v>1.1899999999999994E-2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0.1192</v>
      </c>
      <c r="E18" s="20">
        <f>ChromaticityCoordinates!G7</f>
        <v>0.30370000000000003</v>
      </c>
      <c r="F18" s="20" t="s">
        <v>49</v>
      </c>
      <c r="H18" s="26">
        <f>ChromaticityCoordinates!H7</f>
        <v>2.104590221397035E-2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7.3905677495760005E-2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61.437268433999996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78.574094811496835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23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7.2294590931599997E-2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0.1290912295884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0.16881385302720001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0.20748576783719999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0.26556660592920001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0.34293962189999999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0.44129762409599999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0.56767452305999999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0.68062570065599992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0.86479157420399999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1.1099569209239999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1.4129112422280001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1.803424615932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2.3030949416279998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2.9332282554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3.76212061812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4.7719683558000003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6.0649236962400002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7.7606506777200002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9.7832647881600003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12.681469422600001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16.396891879439998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20.541353693039998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24.773374559039997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33.651862472399998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38.905405616400003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53.2942765608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67.157793190799993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85.574380545599993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109.44881549999999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138.31411644119999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177.01521760200001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0.17460000000000001</v>
      </c>
      <c r="G4" s="4">
        <v>0.49840000000000001</v>
      </c>
      <c r="H4" s="3">
        <f>IF(OR((F4=""),(G4="")),"",SQRT((F4-C4)^2+(G4-D4)^2))</f>
        <v>1.7564737401965361E-2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-2.3999999999999855E-3</v>
      </c>
      <c r="O4" s="3">
        <f>IF(G4="","",G4-D4)</f>
        <v>1.7400000000000027E-2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0.45340000000000003</v>
      </c>
      <c r="G5" s="4">
        <v>0.52829999999999999</v>
      </c>
      <c r="H5" s="3">
        <f t="shared" ref="H5:H7" si="0">IF(OR((F5=""),(G5="")),"",SQRT((F5-C5)^2+(G5-D5)^2))</f>
        <v>2.4186773244895738E-3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2.4000000000000132E-3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0.1239</v>
      </c>
      <c r="G6" s="4">
        <v>0.56200000000000006</v>
      </c>
      <c r="H6" s="3">
        <f t="shared" si="0"/>
        <v>1.1899999999999994E-2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1.1899999999999994E-2</v>
      </c>
      <c r="O6" s="3">
        <f t="shared" ref="O6:O7" si="6">IF(G6="","",G6-D6)</f>
        <v>0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0.1192</v>
      </c>
      <c r="G7" s="3">
        <v>0.30370000000000003</v>
      </c>
      <c r="H7" s="3">
        <f t="shared" si="0"/>
        <v>2.104590221397035E-2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-3.7999999999999978E-3</v>
      </c>
      <c r="O7" s="3">
        <f t="shared" si="6"/>
        <v>2.0700000000000052E-2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211.07568898560001</v>
      </c>
      <c r="F3" s="8"/>
    </row>
    <row r="4" spans="2:6" x14ac:dyDescent="0.25">
      <c r="B4" s="1" t="s">
        <v>39</v>
      </c>
      <c r="C4" s="18"/>
      <c r="D4" s="18"/>
      <c r="E4" s="1">
        <v>197.1829860048</v>
      </c>
      <c r="F4" s="8"/>
    </row>
    <row r="5" spans="2:6" x14ac:dyDescent="0.25">
      <c r="B5" s="1" t="s">
        <v>40</v>
      </c>
      <c r="C5" s="18"/>
      <c r="D5" s="18"/>
      <c r="E5" s="1">
        <v>181.24723846800001</v>
      </c>
      <c r="F5" s="8"/>
    </row>
    <row r="6" spans="2:6" x14ac:dyDescent="0.25">
      <c r="B6" s="1" t="s">
        <v>41</v>
      </c>
      <c r="C6" s="18"/>
      <c r="D6" s="18"/>
      <c r="E6" s="1">
        <v>185.07065042280001</v>
      </c>
      <c r="F6" s="8"/>
    </row>
    <row r="7" spans="2:6" x14ac:dyDescent="0.25">
      <c r="B7" s="1" t="s">
        <v>42</v>
      </c>
      <c r="C7" s="18"/>
      <c r="D7" s="18"/>
      <c r="E7" s="1">
        <v>188.74813062360002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8" workbookViewId="0">
      <selection activeCell="D89" sqref="D89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9.9204406369199999E-2</v>
      </c>
      <c r="D4">
        <v>0</v>
      </c>
    </row>
    <row r="5" spans="2:4" x14ac:dyDescent="0.25">
      <c r="B5">
        <v>2</v>
      </c>
      <c r="C5">
        <v>4.4976166582799994E-2</v>
      </c>
      <c r="D5">
        <v>0</v>
      </c>
    </row>
    <row r="6" spans="2:4" x14ac:dyDescent="0.25">
      <c r="B6">
        <v>3</v>
      </c>
      <c r="C6">
        <v>7.2148659177599994E-2</v>
      </c>
      <c r="D6">
        <v>0</v>
      </c>
    </row>
    <row r="7" spans="2:4" x14ac:dyDescent="0.25">
      <c r="B7">
        <v>4</v>
      </c>
      <c r="C7">
        <v>7.2119472826799993E-2</v>
      </c>
      <c r="D7">
        <v>0</v>
      </c>
    </row>
    <row r="8" spans="2:4" x14ac:dyDescent="0.25">
      <c r="B8">
        <v>5</v>
      </c>
      <c r="C8">
        <v>0.10127663727599999</v>
      </c>
      <c r="D8">
        <v>0</v>
      </c>
    </row>
    <row r="9" spans="2:4" x14ac:dyDescent="0.25">
      <c r="B9">
        <v>6</v>
      </c>
      <c r="C9">
        <v>0.1380222529332</v>
      </c>
      <c r="D9">
        <v>0</v>
      </c>
    </row>
    <row r="10" spans="2:4" x14ac:dyDescent="0.25">
      <c r="B10">
        <v>7</v>
      </c>
      <c r="C10">
        <v>6.4180785409199997E-2</v>
      </c>
      <c r="D10">
        <v>0</v>
      </c>
    </row>
    <row r="11" spans="2:4" x14ac:dyDescent="0.25">
      <c r="B11">
        <v>8</v>
      </c>
      <c r="C11">
        <v>0.10127663727599999</v>
      </c>
      <c r="D11">
        <v>0</v>
      </c>
    </row>
    <row r="12" spans="2:4" x14ac:dyDescent="0.25">
      <c r="B12">
        <v>9</v>
      </c>
      <c r="C12">
        <v>0.11980997003399999</v>
      </c>
      <c r="D12">
        <v>0</v>
      </c>
    </row>
    <row r="13" spans="2:4" x14ac:dyDescent="0.25">
      <c r="B13">
        <v>10</v>
      </c>
      <c r="C13">
        <v>0.12894529783440001</v>
      </c>
      <c r="D13">
        <v>0</v>
      </c>
    </row>
    <row r="14" spans="2:4" x14ac:dyDescent="0.25">
      <c r="B14">
        <v>11</v>
      </c>
      <c r="C14">
        <v>0.12894529783440001</v>
      </c>
      <c r="D14">
        <v>0</v>
      </c>
    </row>
    <row r="15" spans="2:4" x14ac:dyDescent="0.25">
      <c r="B15">
        <v>12</v>
      </c>
      <c r="C15">
        <v>0.16878466667640002</v>
      </c>
      <c r="D15">
        <v>0</v>
      </c>
    </row>
    <row r="16" spans="2:4" x14ac:dyDescent="0.25">
      <c r="B16">
        <v>13</v>
      </c>
      <c r="C16">
        <v>0.16878466667640002</v>
      </c>
      <c r="D16">
        <v>0</v>
      </c>
    </row>
    <row r="17" spans="2:4" x14ac:dyDescent="0.25">
      <c r="B17">
        <v>14</v>
      </c>
      <c r="C17">
        <v>0.2202693894876</v>
      </c>
      <c r="D17">
        <v>0</v>
      </c>
    </row>
    <row r="18" spans="2:4" x14ac:dyDescent="0.25">
      <c r="B18">
        <v>15</v>
      </c>
      <c r="C18">
        <v>0.22222487499119997</v>
      </c>
      <c r="D18">
        <v>0</v>
      </c>
    </row>
    <row r="19" spans="2:4" x14ac:dyDescent="0.25">
      <c r="B19">
        <v>16</v>
      </c>
      <c r="C19">
        <v>0.1054794717912</v>
      </c>
      <c r="D19">
        <v>0</v>
      </c>
    </row>
    <row r="20" spans="2:4" x14ac:dyDescent="0.25">
      <c r="B20">
        <v>17</v>
      </c>
      <c r="C20">
        <v>0.16391054609279998</v>
      </c>
      <c r="D20">
        <v>0</v>
      </c>
    </row>
    <row r="21" spans="2:4" x14ac:dyDescent="0.25">
      <c r="B21">
        <v>18</v>
      </c>
      <c r="C21">
        <v>0.19318445594520001</v>
      </c>
      <c r="D21">
        <v>0</v>
      </c>
    </row>
    <row r="22" spans="2:4" x14ac:dyDescent="0.25">
      <c r="B22">
        <v>19</v>
      </c>
      <c r="C22">
        <v>0.207660885942</v>
      </c>
      <c r="D22">
        <v>0</v>
      </c>
    </row>
    <row r="23" spans="2:4" x14ac:dyDescent="0.25">
      <c r="B23">
        <v>20</v>
      </c>
      <c r="C23">
        <v>0.2077192586436</v>
      </c>
      <c r="D23">
        <v>0</v>
      </c>
    </row>
    <row r="24" spans="2:4" x14ac:dyDescent="0.25">
      <c r="B24">
        <v>21</v>
      </c>
      <c r="C24">
        <v>0.26565416498159999</v>
      </c>
      <c r="D24">
        <v>0</v>
      </c>
    </row>
    <row r="25" spans="2:4" x14ac:dyDescent="0.25">
      <c r="B25">
        <v>22</v>
      </c>
      <c r="C25">
        <v>0.26571253768319997</v>
      </c>
      <c r="D25">
        <v>0</v>
      </c>
    </row>
    <row r="26" spans="2:4" x14ac:dyDescent="0.25">
      <c r="B26">
        <v>23</v>
      </c>
      <c r="C26">
        <v>0.34323148540799997</v>
      </c>
      <c r="D26">
        <v>0</v>
      </c>
    </row>
    <row r="27" spans="2:4" x14ac:dyDescent="0.25">
      <c r="B27">
        <v>24</v>
      </c>
      <c r="C27">
        <v>0.34323148540799997</v>
      </c>
      <c r="D27">
        <v>0</v>
      </c>
    </row>
    <row r="28" spans="2:4" x14ac:dyDescent="0.25">
      <c r="B28">
        <v>25</v>
      </c>
      <c r="C28">
        <v>0.44129762409599999</v>
      </c>
      <c r="D28">
        <v>0</v>
      </c>
    </row>
    <row r="29" spans="2:4" x14ac:dyDescent="0.25">
      <c r="B29">
        <v>26</v>
      </c>
      <c r="C29">
        <v>0.44129762409599999</v>
      </c>
      <c r="D29">
        <v>0</v>
      </c>
    </row>
    <row r="30" spans="2:4" x14ac:dyDescent="0.25">
      <c r="B30">
        <v>27</v>
      </c>
      <c r="C30">
        <v>0.56796638656800003</v>
      </c>
      <c r="D30">
        <v>0</v>
      </c>
    </row>
    <row r="31" spans="2:4" x14ac:dyDescent="0.25">
      <c r="B31">
        <v>28</v>
      </c>
      <c r="C31">
        <v>0.56825825007600006</v>
      </c>
      <c r="D31">
        <v>0</v>
      </c>
    </row>
    <row r="32" spans="2:4" x14ac:dyDescent="0.25">
      <c r="B32">
        <v>29</v>
      </c>
      <c r="C32">
        <v>0.72732386193599996</v>
      </c>
      <c r="D32">
        <v>0</v>
      </c>
    </row>
    <row r="33" spans="2:4" x14ac:dyDescent="0.25">
      <c r="B33">
        <v>30</v>
      </c>
      <c r="C33">
        <v>0.72586454439600001</v>
      </c>
      <c r="D33">
        <v>0</v>
      </c>
    </row>
    <row r="34" spans="2:4" x14ac:dyDescent="0.25">
      <c r="B34">
        <v>31</v>
      </c>
      <c r="C34">
        <v>0.35607347975999998</v>
      </c>
      <c r="D34">
        <v>0</v>
      </c>
    </row>
    <row r="35" spans="2:4" x14ac:dyDescent="0.25">
      <c r="B35">
        <v>32</v>
      </c>
      <c r="C35">
        <v>0.54140680734000002</v>
      </c>
      <c r="D35">
        <v>0</v>
      </c>
    </row>
    <row r="36" spans="2:4" x14ac:dyDescent="0.25">
      <c r="B36">
        <v>33</v>
      </c>
      <c r="C36">
        <v>0.63451126639199995</v>
      </c>
      <c r="D36">
        <v>0</v>
      </c>
    </row>
    <row r="37" spans="2:4" x14ac:dyDescent="0.25">
      <c r="B37">
        <v>34</v>
      </c>
      <c r="C37">
        <v>0.68091756416400007</v>
      </c>
      <c r="D37">
        <v>0</v>
      </c>
    </row>
    <row r="38" spans="2:4" x14ac:dyDescent="0.25">
      <c r="B38">
        <v>35</v>
      </c>
      <c r="C38">
        <v>0.68004197363999996</v>
      </c>
      <c r="D38">
        <v>0</v>
      </c>
    </row>
    <row r="39" spans="2:4" x14ac:dyDescent="0.25">
      <c r="B39">
        <v>36</v>
      </c>
      <c r="C39">
        <v>0.86829393629999996</v>
      </c>
      <c r="D39">
        <v>0</v>
      </c>
    </row>
    <row r="40" spans="2:4" x14ac:dyDescent="0.25">
      <c r="B40">
        <v>37</v>
      </c>
      <c r="C40">
        <v>0.86741834577599997</v>
      </c>
      <c r="D40">
        <v>0</v>
      </c>
    </row>
    <row r="41" spans="2:4" x14ac:dyDescent="0.25">
      <c r="B41">
        <v>38</v>
      </c>
      <c r="C41">
        <v>1.1134592830199999</v>
      </c>
      <c r="D41">
        <v>0</v>
      </c>
    </row>
    <row r="42" spans="2:4" x14ac:dyDescent="0.25">
      <c r="B42">
        <v>39</v>
      </c>
      <c r="C42">
        <v>1.1119999654799999</v>
      </c>
      <c r="D42">
        <v>0</v>
      </c>
    </row>
    <row r="43" spans="2:4" x14ac:dyDescent="0.25">
      <c r="B43">
        <v>40</v>
      </c>
      <c r="C43">
        <v>1.411743788196</v>
      </c>
      <c r="D43">
        <v>0</v>
      </c>
    </row>
    <row r="44" spans="2:4" x14ac:dyDescent="0.25">
      <c r="B44">
        <v>41</v>
      </c>
      <c r="C44">
        <v>1.4178729218639998</v>
      </c>
      <c r="D44">
        <v>0</v>
      </c>
    </row>
    <row r="45" spans="2:4" x14ac:dyDescent="0.25">
      <c r="B45">
        <v>42</v>
      </c>
      <c r="C45">
        <v>1.811304930648</v>
      </c>
      <c r="D45">
        <v>0</v>
      </c>
    </row>
    <row r="46" spans="2:4" x14ac:dyDescent="0.25">
      <c r="B46">
        <v>43</v>
      </c>
      <c r="C46">
        <v>1.8168503372999998</v>
      </c>
      <c r="D46">
        <v>0</v>
      </c>
    </row>
    <row r="47" spans="2:4" x14ac:dyDescent="0.25">
      <c r="B47">
        <v>44</v>
      </c>
      <c r="C47">
        <v>2.3083484847719999</v>
      </c>
      <c r="D47">
        <v>0</v>
      </c>
    </row>
    <row r="48" spans="2:4" x14ac:dyDescent="0.25">
      <c r="B48">
        <v>45</v>
      </c>
      <c r="C48">
        <v>2.3118508468679999</v>
      </c>
      <c r="D48">
        <v>0</v>
      </c>
    </row>
    <row r="49" spans="2:4" x14ac:dyDescent="0.25">
      <c r="B49">
        <v>46</v>
      </c>
      <c r="C49">
        <v>2.9507400658799998</v>
      </c>
      <c r="D49">
        <v>0</v>
      </c>
    </row>
    <row r="50" spans="2:4" x14ac:dyDescent="0.25">
      <c r="B50">
        <v>47</v>
      </c>
      <c r="C50">
        <v>2.9332282554</v>
      </c>
      <c r="D50">
        <v>0</v>
      </c>
    </row>
    <row r="51" spans="2:4" x14ac:dyDescent="0.25">
      <c r="B51">
        <v>48</v>
      </c>
      <c r="C51">
        <v>3.7446088076400001</v>
      </c>
      <c r="D51">
        <v>0</v>
      </c>
    </row>
    <row r="52" spans="2:4" x14ac:dyDescent="0.25">
      <c r="B52">
        <v>49</v>
      </c>
      <c r="C52">
        <v>3.76212061812</v>
      </c>
      <c r="D52">
        <v>0</v>
      </c>
    </row>
    <row r="53" spans="2:4" x14ac:dyDescent="0.25">
      <c r="B53">
        <v>50</v>
      </c>
      <c r="C53">
        <v>4.7544565453200001</v>
      </c>
      <c r="D53">
        <v>0</v>
      </c>
    </row>
    <row r="54" spans="2:4" x14ac:dyDescent="0.25">
      <c r="B54">
        <v>51</v>
      </c>
      <c r="C54">
        <v>4.7748869908799998</v>
      </c>
      <c r="D54">
        <v>0</v>
      </c>
    </row>
    <row r="55" spans="2:4" x14ac:dyDescent="0.25">
      <c r="B55">
        <v>52</v>
      </c>
      <c r="C55">
        <v>6.0269814401999993</v>
      </c>
      <c r="D55">
        <v>0</v>
      </c>
    </row>
    <row r="56" spans="2:4" x14ac:dyDescent="0.25">
      <c r="B56">
        <v>53</v>
      </c>
      <c r="C56">
        <v>6.0765982365599998</v>
      </c>
      <c r="D56">
        <v>0</v>
      </c>
    </row>
    <row r="57" spans="2:4" x14ac:dyDescent="0.25">
      <c r="B57">
        <v>54</v>
      </c>
      <c r="C57">
        <v>7.7431388672399999</v>
      </c>
      <c r="D57">
        <v>0</v>
      </c>
    </row>
    <row r="58" spans="2:4" x14ac:dyDescent="0.25">
      <c r="B58">
        <v>55</v>
      </c>
      <c r="C58">
        <v>7.7810811232799999</v>
      </c>
      <c r="D58">
        <v>0</v>
      </c>
    </row>
    <row r="59" spans="2:4" x14ac:dyDescent="0.25">
      <c r="B59">
        <v>56</v>
      </c>
      <c r="C59">
        <v>9.6927871006800004</v>
      </c>
      <c r="D59">
        <v>0</v>
      </c>
    </row>
    <row r="60" spans="2:4" x14ac:dyDescent="0.25">
      <c r="B60">
        <v>57</v>
      </c>
      <c r="C60">
        <v>9.7978579635600003</v>
      </c>
      <c r="D60">
        <v>0</v>
      </c>
    </row>
    <row r="61" spans="2:4" x14ac:dyDescent="0.25">
      <c r="B61">
        <v>58</v>
      </c>
      <c r="C61">
        <v>12.523863128279999</v>
      </c>
      <c r="D61">
        <v>0</v>
      </c>
    </row>
    <row r="62" spans="2:4" x14ac:dyDescent="0.25">
      <c r="B62">
        <v>59</v>
      </c>
      <c r="C62">
        <v>12.313721402519999</v>
      </c>
      <c r="D62">
        <v>0</v>
      </c>
    </row>
    <row r="63" spans="2:4" x14ac:dyDescent="0.25">
      <c r="B63">
        <v>60</v>
      </c>
      <c r="C63">
        <v>16.07876065572</v>
      </c>
      <c r="D63">
        <v>0</v>
      </c>
    </row>
    <row r="64" spans="2:4" x14ac:dyDescent="0.25">
      <c r="B64">
        <v>61</v>
      </c>
      <c r="C64">
        <v>16.0816792908</v>
      </c>
      <c r="D64">
        <v>0</v>
      </c>
    </row>
    <row r="65" spans="2:4" x14ac:dyDescent="0.25">
      <c r="B65">
        <v>62</v>
      </c>
      <c r="C65">
        <v>20.088965255639998</v>
      </c>
      <c r="D65">
        <v>0</v>
      </c>
    </row>
    <row r="66" spans="2:4" x14ac:dyDescent="0.25">
      <c r="B66">
        <v>63</v>
      </c>
      <c r="C66">
        <v>20.04226709436</v>
      </c>
      <c r="D66">
        <v>0</v>
      </c>
    </row>
    <row r="67" spans="2:4" x14ac:dyDescent="0.25">
      <c r="B67">
        <v>64</v>
      </c>
      <c r="C67">
        <v>26.469101540520001</v>
      </c>
      <c r="D67">
        <v>0</v>
      </c>
    </row>
    <row r="68" spans="2:4" x14ac:dyDescent="0.25">
      <c r="B68">
        <v>65</v>
      </c>
      <c r="C68">
        <v>25.891211794679997</v>
      </c>
      <c r="D68">
        <v>0</v>
      </c>
    </row>
    <row r="69" spans="2:4" x14ac:dyDescent="0.25">
      <c r="B69">
        <v>66</v>
      </c>
      <c r="C69">
        <v>34.235589488399995</v>
      </c>
      <c r="D69">
        <v>0</v>
      </c>
    </row>
    <row r="70" spans="2:4" x14ac:dyDescent="0.25">
      <c r="B70">
        <v>67</v>
      </c>
      <c r="C70">
        <v>31.871495073599998</v>
      </c>
      <c r="D70">
        <v>0</v>
      </c>
    </row>
    <row r="71" spans="2:4" x14ac:dyDescent="0.25">
      <c r="B71">
        <v>68</v>
      </c>
      <c r="C71">
        <v>34.264775839199999</v>
      </c>
      <c r="D71">
        <v>0</v>
      </c>
    </row>
    <row r="72" spans="2:4" x14ac:dyDescent="0.25">
      <c r="B72">
        <v>69</v>
      </c>
      <c r="C72">
        <v>39.138896422799995</v>
      </c>
      <c r="D72">
        <v>0</v>
      </c>
    </row>
    <row r="73" spans="2:4" x14ac:dyDescent="0.25">
      <c r="B73">
        <v>70</v>
      </c>
      <c r="C73">
        <v>41.824040696400004</v>
      </c>
      <c r="D73">
        <v>0</v>
      </c>
    </row>
    <row r="74" spans="2:4" x14ac:dyDescent="0.25">
      <c r="B74">
        <v>71</v>
      </c>
      <c r="C74">
        <v>38.992964668799999</v>
      </c>
      <c r="D74">
        <v>0</v>
      </c>
    </row>
    <row r="75" spans="2:4" x14ac:dyDescent="0.25">
      <c r="B75">
        <v>72</v>
      </c>
      <c r="C75">
        <v>53.411021964</v>
      </c>
      <c r="D75">
        <v>0</v>
      </c>
    </row>
    <row r="76" spans="2:4" x14ac:dyDescent="0.25">
      <c r="B76">
        <v>73</v>
      </c>
      <c r="C76">
        <v>53.119158456000001</v>
      </c>
      <c r="D76">
        <v>0</v>
      </c>
    </row>
    <row r="77" spans="2:4" x14ac:dyDescent="0.25">
      <c r="B77">
        <v>74</v>
      </c>
      <c r="C77">
        <v>67.391283997200006</v>
      </c>
      <c r="D77">
        <v>0</v>
      </c>
    </row>
    <row r="78" spans="2:4" x14ac:dyDescent="0.25">
      <c r="B78">
        <v>75</v>
      </c>
      <c r="C78">
        <v>67.362097646400002</v>
      </c>
      <c r="D78">
        <v>0</v>
      </c>
    </row>
    <row r="79" spans="2:4" x14ac:dyDescent="0.25">
      <c r="B79">
        <v>76</v>
      </c>
      <c r="C79">
        <v>86.712648226799999</v>
      </c>
      <c r="D79">
        <v>0</v>
      </c>
    </row>
    <row r="80" spans="2:4" x14ac:dyDescent="0.25">
      <c r="B80">
        <v>77</v>
      </c>
      <c r="C80">
        <v>86.741834577599988</v>
      </c>
      <c r="D80">
        <v>0</v>
      </c>
    </row>
    <row r="81" spans="2:4" x14ac:dyDescent="0.25">
      <c r="B81">
        <v>78</v>
      </c>
      <c r="C81">
        <v>110.52871047959999</v>
      </c>
      <c r="D81">
        <v>0</v>
      </c>
    </row>
    <row r="82" spans="2:4" x14ac:dyDescent="0.25">
      <c r="B82">
        <v>79</v>
      </c>
      <c r="C82">
        <v>110.52871047959999</v>
      </c>
      <c r="D82">
        <v>0</v>
      </c>
    </row>
    <row r="83" spans="2:4" x14ac:dyDescent="0.25">
      <c r="B83">
        <v>80</v>
      </c>
      <c r="C83">
        <v>139.802620332</v>
      </c>
      <c r="D83">
        <v>0</v>
      </c>
    </row>
    <row r="84" spans="2:4" x14ac:dyDescent="0.25">
      <c r="B84">
        <v>81</v>
      </c>
      <c r="C84">
        <v>139.71506127960001</v>
      </c>
      <c r="D84">
        <v>0</v>
      </c>
    </row>
    <row r="85" spans="2:4" x14ac:dyDescent="0.25">
      <c r="B85">
        <v>82</v>
      </c>
      <c r="C85">
        <v>188.98162142999999</v>
      </c>
      <c r="D85">
        <v>0</v>
      </c>
    </row>
    <row r="86" spans="2:4" x14ac:dyDescent="0.25">
      <c r="B86">
        <v>83</v>
      </c>
      <c r="C86">
        <v>93.65899971719999</v>
      </c>
      <c r="D86">
        <v>0</v>
      </c>
    </row>
    <row r="87" spans="2:4" x14ac:dyDescent="0.25">
      <c r="B87">
        <v>84</v>
      </c>
      <c r="C87">
        <v>141.29112422279999</v>
      </c>
      <c r="D87">
        <v>0</v>
      </c>
    </row>
    <row r="88" spans="2:4" x14ac:dyDescent="0.25">
      <c r="B88">
        <v>85</v>
      </c>
      <c r="C88">
        <v>164.90288201999999</v>
      </c>
      <c r="D88">
        <v>0</v>
      </c>
    </row>
    <row r="89" spans="2:4" x14ac:dyDescent="0.25">
      <c r="B89">
        <v>86</v>
      </c>
      <c r="C89">
        <v>177.01521760200001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topLeftCell="D1"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197.91264477480001</v>
      </c>
    </row>
    <row r="3" spans="2:9" x14ac:dyDescent="0.25">
      <c r="B3" s="18">
        <v>150</v>
      </c>
      <c r="C3" s="18">
        <v>200</v>
      </c>
      <c r="D3" s="1">
        <v>180.51757969800002</v>
      </c>
      <c r="E3" s="19" t="str">
        <f>IF(D3="","N/A",IF(OR(D3&lt;B3,D3&gt;C3),"FAIL","PASS"))</f>
        <v>PASS</v>
      </c>
      <c r="H3" t="s">
        <v>39</v>
      </c>
      <c r="I3">
        <v>184.66204151160002</v>
      </c>
    </row>
    <row r="4" spans="2:9" x14ac:dyDescent="0.25">
      <c r="H4" t="s">
        <v>40</v>
      </c>
      <c r="I4">
        <v>169.718629902</v>
      </c>
    </row>
    <row r="5" spans="2:9" x14ac:dyDescent="0.25">
      <c r="H5" t="s">
        <v>41</v>
      </c>
      <c r="I5">
        <v>173.36692375199999</v>
      </c>
    </row>
    <row r="6" spans="2:9" x14ac:dyDescent="0.25">
      <c r="B6" s="15" t="s">
        <v>23</v>
      </c>
      <c r="H6" t="s">
        <v>42</v>
      </c>
      <c r="I6">
        <v>176.92765854960001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0.15338202604001278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topLeftCell="D1"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197.76671302080001</v>
      </c>
      <c r="J2" t="s">
        <v>26</v>
      </c>
    </row>
    <row r="3" spans="2:10" x14ac:dyDescent="0.25">
      <c r="B3" s="18">
        <v>100</v>
      </c>
      <c r="C3" s="18"/>
      <c r="D3" s="1">
        <v>833.04647160068851</v>
      </c>
      <c r="E3" s="19" t="str">
        <f>IF(D3="","N/A",IF(OR(D3&lt;B3),"FAIL","PASS"))</f>
        <v>PASS</v>
      </c>
      <c r="I3">
        <v>0.2374017774072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topLeftCell="D1"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8.1079682522399998E-2</v>
      </c>
    </row>
    <row r="3" spans="2:9" x14ac:dyDescent="0.25">
      <c r="B3" s="18">
        <v>0.05</v>
      </c>
      <c r="C3" s="18">
        <v>0.1</v>
      </c>
      <c r="D3" s="1">
        <v>7.3905677495760005E-2</v>
      </c>
      <c r="E3" s="19" t="str">
        <f>IF(D3="","N/A",IF(OR(D3&lt;B3,D3&gt;C3),"FAIL","PASS"))</f>
        <v>PASS</v>
      </c>
      <c r="H3" t="s">
        <v>39</v>
      </c>
      <c r="I3">
        <v>7.5738580326000005E-2</v>
      </c>
    </row>
    <row r="4" spans="2:9" x14ac:dyDescent="0.25">
      <c r="H4" t="s">
        <v>40</v>
      </c>
      <c r="I4">
        <v>6.9580260307199993E-2</v>
      </c>
    </row>
    <row r="5" spans="2:9" x14ac:dyDescent="0.25">
      <c r="H5" t="s">
        <v>41</v>
      </c>
      <c r="I5">
        <v>7.1068764197999998E-2</v>
      </c>
    </row>
    <row r="6" spans="2:9" x14ac:dyDescent="0.25">
      <c r="H6" t="s">
        <v>42</v>
      </c>
      <c r="I6">
        <v>7.2061100125200006E-2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198.08776287960001</v>
      </c>
      <c r="J2">
        <v>79.153383369599993</v>
      </c>
      <c r="K2">
        <v>179.05826215799999</v>
      </c>
      <c r="L2">
        <v>68.004197363999992</v>
      </c>
    </row>
    <row r="3" spans="2:12" x14ac:dyDescent="0.25">
      <c r="B3" s="18">
        <v>50</v>
      </c>
      <c r="C3" s="18"/>
      <c r="D3" s="1">
        <v>61.437268433999996</v>
      </c>
      <c r="E3" s="19" t="str">
        <f>IF(D3="","N/A",IF(OR(D3&lt;B3),"FAIL","PASS"))</f>
        <v>PASS</v>
      </c>
      <c r="H3" t="s">
        <v>39</v>
      </c>
      <c r="I3">
        <v>184.83715961639999</v>
      </c>
      <c r="J3">
        <v>75.329971414799999</v>
      </c>
      <c r="K3">
        <v>177.77406272280001</v>
      </c>
      <c r="L3">
        <v>70.193173673999993</v>
      </c>
    </row>
    <row r="4" spans="2:12" x14ac:dyDescent="0.25">
      <c r="H4" t="s">
        <v>40</v>
      </c>
      <c r="I4">
        <v>169.95212070839997</v>
      </c>
      <c r="J4">
        <v>72.031913774399996</v>
      </c>
      <c r="K4">
        <v>167.8798898016</v>
      </c>
      <c r="L4">
        <v>67.566402101999998</v>
      </c>
    </row>
    <row r="5" spans="2:12" x14ac:dyDescent="0.25">
      <c r="H5" t="s">
        <v>41</v>
      </c>
      <c r="I5">
        <v>173.4252964536</v>
      </c>
      <c r="J5">
        <v>79.883042139599993</v>
      </c>
      <c r="K5">
        <v>162.30529679880001</v>
      </c>
      <c r="L5">
        <v>61.437268433999996</v>
      </c>
    </row>
    <row r="6" spans="2:12" x14ac:dyDescent="0.25">
      <c r="H6" t="s">
        <v>42</v>
      </c>
      <c r="I6">
        <v>177.01521760200001</v>
      </c>
      <c r="J6">
        <v>78.628029055199988</v>
      </c>
      <c r="K6">
        <v>165.57416808839997</v>
      </c>
      <c r="L6">
        <v>61.816690994400005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B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197.67915396839999</v>
      </c>
      <c r="J2">
        <v>79.095010668</v>
      </c>
      <c r="K2">
        <v>178.85395770239998</v>
      </c>
      <c r="L2">
        <v>67.975011013200003</v>
      </c>
    </row>
    <row r="3" spans="2:12" x14ac:dyDescent="0.25">
      <c r="B3" s="18">
        <v>20</v>
      </c>
      <c r="C3" s="18"/>
      <c r="D3" s="1">
        <v>78.574094811496835</v>
      </c>
      <c r="E3" s="19" t="str">
        <f>IF(D3="","N/A",IF(OR(D3&lt;B3),"FAIL","PASS"))</f>
        <v>PASS</v>
      </c>
      <c r="G3" t="s">
        <v>38</v>
      </c>
      <c r="H3" t="s">
        <v>27</v>
      </c>
      <c r="I3">
        <v>0.23786875901999999</v>
      </c>
      <c r="J3">
        <v>0.33243253561199998</v>
      </c>
      <c r="K3">
        <v>0.24805479544920001</v>
      </c>
      <c r="L3">
        <v>0.83502149638800005</v>
      </c>
    </row>
    <row r="4" spans="2:12" x14ac:dyDescent="0.25">
      <c r="G4" t="s">
        <v>39</v>
      </c>
      <c r="H4" t="s">
        <v>26</v>
      </c>
      <c r="I4">
        <v>184.74960056399999</v>
      </c>
      <c r="J4">
        <v>75.359157765599988</v>
      </c>
      <c r="K4">
        <v>177.71569002119998</v>
      </c>
      <c r="L4">
        <v>70.222360024799997</v>
      </c>
    </row>
    <row r="5" spans="2:12" x14ac:dyDescent="0.25">
      <c r="G5" t="s">
        <v>39</v>
      </c>
      <c r="H5" t="s">
        <v>27</v>
      </c>
      <c r="I5">
        <v>0.2367888640404</v>
      </c>
      <c r="J5">
        <v>0.31988240476800001</v>
      </c>
      <c r="K5">
        <v>0.25453416532680001</v>
      </c>
      <c r="L5">
        <v>0.85107398932799994</v>
      </c>
    </row>
    <row r="6" spans="2:12" x14ac:dyDescent="0.25">
      <c r="G6" t="s">
        <v>40</v>
      </c>
      <c r="H6" t="s">
        <v>26</v>
      </c>
      <c r="I6">
        <v>169.86456165600001</v>
      </c>
      <c r="J6">
        <v>72.090286476000003</v>
      </c>
      <c r="K6">
        <v>167.85070345080001</v>
      </c>
      <c r="L6">
        <v>67.653961154400008</v>
      </c>
    </row>
    <row r="7" spans="2:12" x14ac:dyDescent="0.25">
      <c r="G7" t="s">
        <v>40</v>
      </c>
      <c r="H7" t="s">
        <v>27</v>
      </c>
      <c r="I7">
        <v>0.2680182593964</v>
      </c>
      <c r="J7">
        <v>0.30645668339999999</v>
      </c>
      <c r="K7">
        <v>0.26883547721880002</v>
      </c>
      <c r="L7">
        <v>0.78394538248799994</v>
      </c>
    </row>
    <row r="8" spans="2:12" x14ac:dyDescent="0.25">
      <c r="G8" t="s">
        <v>41</v>
      </c>
      <c r="H8" t="s">
        <v>26</v>
      </c>
      <c r="I8">
        <v>173.27936469960002</v>
      </c>
      <c r="J8">
        <v>79.853855788800004</v>
      </c>
      <c r="K8">
        <v>162.1885513956</v>
      </c>
      <c r="L8">
        <v>61.437268433999996</v>
      </c>
    </row>
    <row r="9" spans="2:12" x14ac:dyDescent="0.25">
      <c r="G9" t="s">
        <v>41</v>
      </c>
      <c r="H9" t="s">
        <v>27</v>
      </c>
      <c r="I9">
        <v>0.19446865538040001</v>
      </c>
      <c r="J9">
        <v>0.33505930718399995</v>
      </c>
      <c r="K9">
        <v>0.21527852350080001</v>
      </c>
      <c r="L9">
        <v>0.78190233793199992</v>
      </c>
    </row>
    <row r="10" spans="2:12" x14ac:dyDescent="0.25">
      <c r="G10" t="s">
        <v>42</v>
      </c>
      <c r="H10" t="s">
        <v>26</v>
      </c>
      <c r="I10">
        <v>176.869285848</v>
      </c>
      <c r="J10">
        <v>78.569656353599996</v>
      </c>
      <c r="K10">
        <v>165.51579538679999</v>
      </c>
      <c r="L10">
        <v>61.933436397599998</v>
      </c>
    </row>
    <row r="11" spans="2:12" x14ac:dyDescent="0.25">
      <c r="G11" t="s">
        <v>42</v>
      </c>
      <c r="H11" t="s">
        <v>27</v>
      </c>
      <c r="I11">
        <v>0.2035456104792</v>
      </c>
      <c r="J11">
        <v>0.32776271948399999</v>
      </c>
      <c r="K11">
        <v>0.22312965186599998</v>
      </c>
      <c r="L11">
        <v>0.76876848007199994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2024-01-18T10:40:14Z</dcterms:modified>
</cp:coreProperties>
</file>