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88ACA0A-B1EC-4E2C-B912-3B11DA1BB12A}" xr6:coauthVersionLast="47" xr6:coauthVersionMax="47" xr10:uidLastSave="{00000000-0000-0000-0000-000000000000}"/>
  <bookViews>
    <workbookView minimized="1"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<sst xmlns="http://schemas.openxmlformats.org/spreadsheetml/2006/main" count="171" uniqueCount="101">
  <si>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</si>
  <si>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</si>
  <si>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</si>
  <si>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</si>
  <si>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</si>
  <si>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</si>
  <si>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</si>
  <si>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</si>
  <si>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</si>
  <si>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</si>
  <si>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</si>
  <si>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</si>
  <si>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</si>
  <si>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</si>
  <si>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</si>
  <si>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</si>
  <si>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</si>
  <si>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</si>
  <si>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</si>
  <si>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</si>
  <si>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</si>
  <si>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</si>
  <si>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</si>
  <si>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</si>
  <si>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</si>
  <si>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</si>
  <si>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</si>
  <si>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</si>
  <si>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</si>
  <si>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</si>
  <si>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</si>
  <si>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</si>
  <si>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</si>
  <si>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</si>
  <si>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</si>
  <si>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</si>
  <si>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</si>
  <si>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</si>
  <si>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</si>
  <si>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</si>
  <si>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</si>
  <si>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</si>
  <si>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</si>
  <si>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</si>
  <si>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</si>
  <si>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</si>
  <si>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</si>
  <si>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</si>
  <si>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</si>
  <si>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</si>
  <si>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</si>
  <si>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</si>
  <si>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</si>
  <si>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</si>
  <si>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</si>
  <si>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</si>
  <si>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</si>
  <si>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</si>
  <si>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</si>
  <si>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</si>
  <si>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</si>
  <si>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</si>
  <si>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</si>
  <si>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</si>
  <si>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</si>
  <si>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</si>
  <si>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</si>
  <si>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</si>
  <si>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</si>
  <si>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</si>
  <si>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</si>
  <si>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</si>
  <si>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</si>
  <si>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</si>
  <si>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</si>
  <si>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</si>
  <si>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</si>
  <si>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</si>
  <si>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</si>
  <si>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</si>
  <si>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</si>
  <si>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</si>
  <si>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</si>
  <si>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</si>
  <si>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</si>
  <si>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</si>
  <si>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</si>
  <si>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</si>
  <si>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</si>
  <si>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</si>
  <si>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</si>
  <si>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</si>
  <si>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</si>
  <si>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</si>
  <si>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</si>
  <si>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</si>
  <si>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</si>
  <si>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</si>
  <si>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</si>
  <si>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</si>
  <si>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S23263099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</si>
</sst>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175.50336463055999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0.12352125316145887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892.79341111873714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0.17269999999999999</v>
      </c>
      <c r="E15" s="20">
        <f>ChromaticityCoordinates!G4</f>
        <v>0.49659999999999999</v>
      </c>
      <c r="F15" s="20" t="s">
        <v>49</v>
      </c>
      <c r="H15" s="26">
        <f>ChromaticityCoordinates!H4</f>
        <v>1.6181779877380609E-2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</v>
      </c>
      <c r="E16" s="20">
        <f>ChromaticityCoordinates!G5</f>
        <v>0.5282</v>
      </c>
      <c r="F16" s="20" t="s">
        <v>49</v>
      </c>
      <c r="H16" s="26">
        <f>ChromaticityCoordinates!H5</f>
        <v>4.4721359549995833E-4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0.1242</v>
      </c>
      <c r="E17" s="20">
        <f>ChromaticityCoordinates!G6</f>
        <v>0.5615</v>
      </c>
      <c r="F17" s="20" t="s">
        <v>49</v>
      </c>
      <c r="H17" s="26">
        <f>ChromaticityCoordinates!H6</f>
        <v>1.2210241602851278E-2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0.1196</v>
      </c>
      <c r="E18" s="20">
        <f>ChromaticityCoordinates!G7</f>
        <v>0.3024</v>
      </c>
      <c r="F18" s="20" t="s">
        <v>49</v>
      </c>
      <c r="H18" s="26">
        <f>ChromaticityCoordinates!H7</f>
        <v>1.9695684806576314E-2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7.2113635556639993E-2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58.810496862000001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79.277286135693217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7.2965876999999998E-2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0.12987926106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0.1696894435512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0.20871159457079999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0.26652975550559999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0.34469080294800003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0.44246507812800001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0.53323462911599995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0.68120942767199999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0.86975325384000002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1.1163779181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1.4202078299279999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1.8095537496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2.304846122676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2.9303096203199996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3.74752744272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4.7982360715199999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6.056167791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7.7168711515200004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9.6548448446399995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12.272860511399999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15.708094000559999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19.867148989559997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26.451589730039998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34.585825698000001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42.495326764799998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54.0823080324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68.208501819600002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87.646611452399995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111.0832511448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141.116006118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177.62813096880001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0.17269999999999999</v>
      </c>
      <c r="G4" s="4">
        <v>0.49659999999999999</v>
      </c>
      <c r="H4" s="3">
        <f>IF(OR((F4=""),(G4="")),"",SQRT((F4-C4)^2+(G4-D4)^2))</f>
        <v>1.6181779877380609E-2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-4.2999999999999983E-3</v>
      </c>
      <c r="O4" s="3">
        <f>IF(G4="","",G4-D4)</f>
        <v>1.5600000000000003E-2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</v>
      </c>
      <c r="G5" s="4">
        <v>0.5282</v>
      </c>
      <c r="H5" s="3">
        <f t="shared" ref="H5:H7" si="0">IF(OR((F5=""),(G5="")),"",SQRT((F5-C5)^2+(G5-D5)^2))</f>
        <v>4.4721359549995833E-4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-4.0000000000001146E-4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0.1242</v>
      </c>
      <c r="G6" s="4">
        <v>0.5615</v>
      </c>
      <c r="H6" s="3">
        <f t="shared" si="0"/>
        <v>1.2210241602851278E-2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1.2200000000000003E-2</v>
      </c>
      <c r="O6" s="3">
        <f t="shared" ref="O6:O7" si="6">IF(G6="","",G6-D6)</f>
        <v>-5.0000000000005596E-4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0.1196</v>
      </c>
      <c r="G7" s="3">
        <v>0.3024</v>
      </c>
      <c r="H7" s="3">
        <f t="shared" si="0"/>
        <v>1.9695684806576314E-2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-3.4000000000000002E-3</v>
      </c>
      <c r="O7" s="3">
        <f t="shared" si="6"/>
        <v>1.9400000000000028E-2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202.58246090279999</v>
      </c>
      <c r="F3" s="8"/>
    </row>
    <row r="4" spans="2:6" x14ac:dyDescent="0.25">
      <c r="B4" s="1" t="s">
        <v>39</v>
      </c>
      <c r="C4" s="18"/>
      <c r="D4" s="18"/>
      <c r="E4" s="1">
        <v>181.59747467760002</v>
      </c>
      <c r="F4" s="8"/>
    </row>
    <row r="5" spans="2:6" x14ac:dyDescent="0.25">
      <c r="B5" s="1" t="s">
        <v>40</v>
      </c>
      <c r="C5" s="18"/>
      <c r="D5" s="18"/>
      <c r="E5" s="1">
        <v>179.08744850880001</v>
      </c>
      <c r="F5" s="8"/>
    </row>
    <row r="6" spans="2:6" x14ac:dyDescent="0.25">
      <c r="B6" s="1" t="s">
        <v>41</v>
      </c>
      <c r="C6" s="18"/>
      <c r="D6" s="18"/>
      <c r="E6" s="1">
        <v>183.4945874796</v>
      </c>
      <c r="F6" s="8"/>
    </row>
    <row r="7" spans="2:6" x14ac:dyDescent="0.25">
      <c r="B7" s="1" t="s">
        <v>42</v>
      </c>
      <c r="C7" s="18"/>
      <c r="D7" s="18"/>
      <c r="E7" s="1">
        <v>189.97395735719999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5"/>
  <sheetViews>
    <sheetView topLeftCell="A73" workbookViewId="0">
      <selection activeCell="D95" sqref="D95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9.9934065139199987E-2</v>
      </c>
      <c r="D4">
        <v>0</v>
      </c>
    </row>
    <row r="5" spans="2:4" x14ac:dyDescent="0.25">
      <c r="B5">
        <v>2</v>
      </c>
      <c r="C5">
        <v>4.5793384405200005E-2</v>
      </c>
      <c r="D5">
        <v>0</v>
      </c>
    </row>
    <row r="6" spans="2:4" x14ac:dyDescent="0.25">
      <c r="B6">
        <v>3</v>
      </c>
      <c r="C6">
        <v>7.2965876999999998E-2</v>
      </c>
      <c r="D6">
        <v>0</v>
      </c>
    </row>
    <row r="7" spans="2:4" x14ac:dyDescent="0.25">
      <c r="B7">
        <v>4</v>
      </c>
      <c r="C7">
        <v>7.2907504298399997E-2</v>
      </c>
      <c r="D7">
        <v>0</v>
      </c>
    </row>
    <row r="8" spans="2:4" x14ac:dyDescent="0.25">
      <c r="B8">
        <v>5</v>
      </c>
      <c r="C8">
        <v>0.102298159554</v>
      </c>
      <c r="D8">
        <v>0</v>
      </c>
    </row>
    <row r="9" spans="2:4" x14ac:dyDescent="0.25">
      <c r="B9">
        <v>6</v>
      </c>
      <c r="C9">
        <v>0.13886865710640001</v>
      </c>
      <c r="D9">
        <v>0</v>
      </c>
    </row>
    <row r="10" spans="2:4" x14ac:dyDescent="0.25">
      <c r="B10">
        <v>7</v>
      </c>
      <c r="C10">
        <v>6.5202307687199992E-2</v>
      </c>
      <c r="D10">
        <v>0</v>
      </c>
    </row>
    <row r="11" spans="2:4" x14ac:dyDescent="0.25">
      <c r="B11">
        <v>8</v>
      </c>
      <c r="C11">
        <v>0.1022689732032</v>
      </c>
      <c r="D11">
        <v>0</v>
      </c>
    </row>
    <row r="12" spans="2:4" x14ac:dyDescent="0.25">
      <c r="B12">
        <v>9</v>
      </c>
      <c r="C12">
        <v>0.12083149231199999</v>
      </c>
      <c r="D12">
        <v>0</v>
      </c>
    </row>
    <row r="13" spans="2:4" x14ac:dyDescent="0.25">
      <c r="B13">
        <v>10</v>
      </c>
      <c r="C13">
        <v>0.1299960064632</v>
      </c>
      <c r="D13">
        <v>0</v>
      </c>
    </row>
    <row r="14" spans="2:4" x14ac:dyDescent="0.25">
      <c r="B14">
        <v>11</v>
      </c>
      <c r="C14">
        <v>0.13002519281399999</v>
      </c>
      <c r="D14">
        <v>0</v>
      </c>
    </row>
    <row r="15" spans="2:4" x14ac:dyDescent="0.25">
      <c r="B15">
        <v>12</v>
      </c>
      <c r="C15">
        <v>0.17018561151479999</v>
      </c>
      <c r="D15">
        <v>0</v>
      </c>
    </row>
    <row r="16" spans="2:4" x14ac:dyDescent="0.25">
      <c r="B16">
        <v>13</v>
      </c>
      <c r="C16">
        <v>0.17018561151479999</v>
      </c>
      <c r="D16">
        <v>0</v>
      </c>
    </row>
    <row r="17" spans="2:4" x14ac:dyDescent="0.25">
      <c r="B17">
        <v>14</v>
      </c>
      <c r="C17">
        <v>0.22181626607999999</v>
      </c>
      <c r="D17">
        <v>0</v>
      </c>
    </row>
    <row r="18" spans="2:4" x14ac:dyDescent="0.25">
      <c r="B18">
        <v>15</v>
      </c>
      <c r="C18">
        <v>0.22371337888199999</v>
      </c>
      <c r="D18">
        <v>0</v>
      </c>
    </row>
    <row r="19" spans="2:4" x14ac:dyDescent="0.25">
      <c r="B19">
        <v>16</v>
      </c>
      <c r="C19">
        <v>0.10696797568199999</v>
      </c>
      <c r="D19">
        <v>0</v>
      </c>
    </row>
    <row r="20" spans="2:4" x14ac:dyDescent="0.25">
      <c r="B20">
        <v>17</v>
      </c>
      <c r="C20">
        <v>0.16542823633439999</v>
      </c>
      <c r="D20">
        <v>0</v>
      </c>
    </row>
    <row r="21" spans="2:4" x14ac:dyDescent="0.25">
      <c r="B21">
        <v>18</v>
      </c>
      <c r="C21">
        <v>0.1947897052392</v>
      </c>
      <c r="D21">
        <v>0</v>
      </c>
    </row>
    <row r="22" spans="2:4" x14ac:dyDescent="0.25">
      <c r="B22">
        <v>19</v>
      </c>
      <c r="C22">
        <v>0.20920776253439999</v>
      </c>
      <c r="D22">
        <v>0</v>
      </c>
    </row>
    <row r="23" spans="2:4" x14ac:dyDescent="0.25">
      <c r="B23">
        <v>20</v>
      </c>
      <c r="C23">
        <v>0.20947043969160001</v>
      </c>
      <c r="D23">
        <v>0</v>
      </c>
    </row>
    <row r="24" spans="2:4" x14ac:dyDescent="0.25">
      <c r="B24">
        <v>21</v>
      </c>
      <c r="C24">
        <v>0.26746371873120001</v>
      </c>
      <c r="D24">
        <v>0</v>
      </c>
    </row>
    <row r="25" spans="2:4" x14ac:dyDescent="0.25">
      <c r="B25">
        <v>22</v>
      </c>
      <c r="C25">
        <v>0.26752209143279998</v>
      </c>
      <c r="D25">
        <v>0</v>
      </c>
    </row>
    <row r="26" spans="2:4" x14ac:dyDescent="0.25">
      <c r="B26">
        <v>23</v>
      </c>
      <c r="C26">
        <v>0.34585825698</v>
      </c>
      <c r="D26">
        <v>0</v>
      </c>
    </row>
    <row r="27" spans="2:4" x14ac:dyDescent="0.25">
      <c r="B27">
        <v>24</v>
      </c>
      <c r="C27">
        <v>0.34556639347199997</v>
      </c>
      <c r="D27">
        <v>0</v>
      </c>
    </row>
    <row r="28" spans="2:4" x14ac:dyDescent="0.25">
      <c r="B28">
        <v>25</v>
      </c>
      <c r="C28">
        <v>0.44450812268399997</v>
      </c>
      <c r="D28">
        <v>0</v>
      </c>
    </row>
    <row r="29" spans="2:4" x14ac:dyDescent="0.25">
      <c r="B29">
        <v>26</v>
      </c>
      <c r="C29">
        <v>0.44421625917599999</v>
      </c>
      <c r="D29">
        <v>0</v>
      </c>
    </row>
    <row r="30" spans="2:4" x14ac:dyDescent="0.25">
      <c r="B30">
        <v>27</v>
      </c>
      <c r="C30">
        <v>0.57205247567999995</v>
      </c>
      <c r="D30">
        <v>0</v>
      </c>
    </row>
    <row r="31" spans="2:4" x14ac:dyDescent="0.25">
      <c r="B31">
        <v>28</v>
      </c>
      <c r="C31">
        <v>0.57176061217200003</v>
      </c>
      <c r="D31">
        <v>0</v>
      </c>
    </row>
    <row r="32" spans="2:4" x14ac:dyDescent="0.25">
      <c r="B32">
        <v>29</v>
      </c>
      <c r="C32">
        <v>0.2805100175388</v>
      </c>
      <c r="D32">
        <v>0</v>
      </c>
    </row>
    <row r="33" spans="2:4" x14ac:dyDescent="0.25">
      <c r="B33">
        <v>30</v>
      </c>
      <c r="C33">
        <v>0.425828858172</v>
      </c>
      <c r="D33">
        <v>0</v>
      </c>
    </row>
    <row r="34" spans="2:4" x14ac:dyDescent="0.25">
      <c r="B34">
        <v>31</v>
      </c>
      <c r="C34">
        <v>0.49908659867999999</v>
      </c>
      <c r="D34">
        <v>0</v>
      </c>
    </row>
    <row r="35" spans="2:4" x14ac:dyDescent="0.25">
      <c r="B35">
        <v>32</v>
      </c>
      <c r="C35">
        <v>0.53644512770399999</v>
      </c>
      <c r="D35">
        <v>0</v>
      </c>
    </row>
    <row r="36" spans="2:4" x14ac:dyDescent="0.25">
      <c r="B36">
        <v>33</v>
      </c>
      <c r="C36">
        <v>0.53556953718</v>
      </c>
      <c r="D36">
        <v>0</v>
      </c>
    </row>
    <row r="37" spans="2:4" x14ac:dyDescent="0.25">
      <c r="B37">
        <v>34</v>
      </c>
      <c r="C37">
        <v>0.68529551678399991</v>
      </c>
      <c r="D37">
        <v>0</v>
      </c>
    </row>
    <row r="38" spans="2:4" x14ac:dyDescent="0.25">
      <c r="B38">
        <v>35</v>
      </c>
      <c r="C38">
        <v>0.68383619924399996</v>
      </c>
      <c r="D38">
        <v>0</v>
      </c>
    </row>
    <row r="39" spans="2:4" x14ac:dyDescent="0.25">
      <c r="B39">
        <v>36</v>
      </c>
      <c r="C39">
        <v>0.87354747944399991</v>
      </c>
      <c r="D39">
        <v>0</v>
      </c>
    </row>
    <row r="40" spans="2:4" x14ac:dyDescent="0.25">
      <c r="B40">
        <v>37</v>
      </c>
      <c r="C40">
        <v>0.87062884436400001</v>
      </c>
      <c r="D40">
        <v>0</v>
      </c>
    </row>
    <row r="41" spans="2:4" x14ac:dyDescent="0.25">
      <c r="B41">
        <v>38</v>
      </c>
      <c r="C41">
        <v>1.1207558707199998</v>
      </c>
      <c r="D41">
        <v>0</v>
      </c>
    </row>
    <row r="42" spans="2:4" x14ac:dyDescent="0.25">
      <c r="B42">
        <v>39</v>
      </c>
      <c r="C42">
        <v>1.118420962656</v>
      </c>
      <c r="D42">
        <v>0</v>
      </c>
    </row>
    <row r="43" spans="2:4" x14ac:dyDescent="0.25">
      <c r="B43">
        <v>40</v>
      </c>
      <c r="C43">
        <v>1.425169509564</v>
      </c>
      <c r="D43">
        <v>0</v>
      </c>
    </row>
    <row r="44" spans="2:4" x14ac:dyDescent="0.25">
      <c r="B44">
        <v>41</v>
      </c>
      <c r="C44">
        <v>1.421667147468</v>
      </c>
      <c r="D44">
        <v>0</v>
      </c>
    </row>
    <row r="45" spans="2:4" x14ac:dyDescent="0.25">
      <c r="B45">
        <v>42</v>
      </c>
      <c r="C45">
        <v>1.818601518348</v>
      </c>
      <c r="D45">
        <v>0</v>
      </c>
    </row>
    <row r="46" spans="2:4" x14ac:dyDescent="0.25">
      <c r="B46">
        <v>43</v>
      </c>
      <c r="C46">
        <v>1.8270655600799999</v>
      </c>
      <c r="D46">
        <v>0</v>
      </c>
    </row>
    <row r="47" spans="2:4" x14ac:dyDescent="0.25">
      <c r="B47">
        <v>44</v>
      </c>
      <c r="C47">
        <v>2.3267358857759999</v>
      </c>
      <c r="D47">
        <v>0</v>
      </c>
    </row>
    <row r="48" spans="2:4" x14ac:dyDescent="0.25">
      <c r="B48">
        <v>45</v>
      </c>
      <c r="C48">
        <v>2.331405701904</v>
      </c>
      <c r="D48">
        <v>0</v>
      </c>
    </row>
    <row r="49" spans="2:4" x14ac:dyDescent="0.25">
      <c r="B49">
        <v>46</v>
      </c>
      <c r="C49">
        <v>2.9682518763600001</v>
      </c>
      <c r="D49">
        <v>0</v>
      </c>
    </row>
    <row r="50" spans="2:4" x14ac:dyDescent="0.25">
      <c r="B50">
        <v>47</v>
      </c>
      <c r="C50">
        <v>2.9565773360400001</v>
      </c>
      <c r="D50">
        <v>0</v>
      </c>
    </row>
    <row r="51" spans="2:4" x14ac:dyDescent="0.25">
      <c r="B51">
        <v>48</v>
      </c>
      <c r="C51">
        <v>3.78838833384</v>
      </c>
      <c r="D51">
        <v>0</v>
      </c>
    </row>
    <row r="52" spans="2:4" x14ac:dyDescent="0.25">
      <c r="B52">
        <v>49</v>
      </c>
      <c r="C52">
        <v>3.78838833384</v>
      </c>
      <c r="D52">
        <v>0</v>
      </c>
    </row>
    <row r="53" spans="2:4" x14ac:dyDescent="0.25">
      <c r="B53">
        <v>50</v>
      </c>
      <c r="C53">
        <v>4.7632124505600002</v>
      </c>
      <c r="D53">
        <v>0</v>
      </c>
    </row>
    <row r="54" spans="2:4" x14ac:dyDescent="0.25">
      <c r="B54">
        <v>51</v>
      </c>
      <c r="C54">
        <v>4.8157478820000001</v>
      </c>
      <c r="D54">
        <v>0</v>
      </c>
    </row>
    <row r="55" spans="2:4" x14ac:dyDescent="0.25">
      <c r="B55">
        <v>52</v>
      </c>
      <c r="C55">
        <v>6.1232963978399999</v>
      </c>
      <c r="D55">
        <v>0</v>
      </c>
    </row>
    <row r="56" spans="2:4" x14ac:dyDescent="0.25">
      <c r="B56">
        <v>53</v>
      </c>
      <c r="C56">
        <v>6.1583200188000005</v>
      </c>
      <c r="D56">
        <v>0</v>
      </c>
    </row>
    <row r="57" spans="2:4" x14ac:dyDescent="0.25">
      <c r="B57">
        <v>54</v>
      </c>
      <c r="C57">
        <v>7.8744774458400002</v>
      </c>
      <c r="D57">
        <v>0</v>
      </c>
    </row>
    <row r="58" spans="2:4" x14ac:dyDescent="0.25">
      <c r="B58">
        <v>55</v>
      </c>
      <c r="C58">
        <v>7.8190233793199999</v>
      </c>
      <c r="D58">
        <v>0</v>
      </c>
    </row>
    <row r="59" spans="2:4" x14ac:dyDescent="0.25">
      <c r="B59">
        <v>56</v>
      </c>
      <c r="C59">
        <v>9.7599157075199994</v>
      </c>
      <c r="D59">
        <v>0</v>
      </c>
    </row>
    <row r="60" spans="2:4" x14ac:dyDescent="0.25">
      <c r="B60">
        <v>57</v>
      </c>
      <c r="C60">
        <v>9.7073802760799985</v>
      </c>
      <c r="D60">
        <v>0</v>
      </c>
    </row>
    <row r="61" spans="2:4" x14ac:dyDescent="0.25">
      <c r="B61">
        <v>58</v>
      </c>
      <c r="C61">
        <v>12.32247730776</v>
      </c>
      <c r="D61">
        <v>0</v>
      </c>
    </row>
    <row r="62" spans="2:4" x14ac:dyDescent="0.25">
      <c r="B62">
        <v>59</v>
      </c>
      <c r="C62">
        <v>12.59974764036</v>
      </c>
      <c r="D62">
        <v>0</v>
      </c>
    </row>
    <row r="63" spans="2:4" x14ac:dyDescent="0.25">
      <c r="B63">
        <v>60</v>
      </c>
      <c r="C63">
        <v>15.7898157828</v>
      </c>
      <c r="D63">
        <v>0</v>
      </c>
    </row>
    <row r="64" spans="2:4" x14ac:dyDescent="0.25">
      <c r="B64">
        <v>61</v>
      </c>
      <c r="C64">
        <v>15.947422077120001</v>
      </c>
      <c r="D64">
        <v>0</v>
      </c>
    </row>
    <row r="65" spans="2:4" x14ac:dyDescent="0.25">
      <c r="B65">
        <v>62</v>
      </c>
      <c r="C65">
        <v>20.704797257519999</v>
      </c>
      <c r="D65">
        <v>0</v>
      </c>
    </row>
    <row r="66" spans="2:4" x14ac:dyDescent="0.25">
      <c r="B66">
        <v>63</v>
      </c>
      <c r="C66">
        <v>20.37499149348</v>
      </c>
      <c r="D66">
        <v>0</v>
      </c>
    </row>
    <row r="67" spans="2:4" x14ac:dyDescent="0.25">
      <c r="B67">
        <v>64</v>
      </c>
      <c r="C67">
        <v>26.629626469919998</v>
      </c>
      <c r="D67">
        <v>0</v>
      </c>
    </row>
    <row r="68" spans="2:4" x14ac:dyDescent="0.25">
      <c r="B68">
        <v>65</v>
      </c>
      <c r="C68">
        <v>26.623789199759997</v>
      </c>
      <c r="D68">
        <v>0</v>
      </c>
    </row>
    <row r="69" spans="2:4" x14ac:dyDescent="0.25">
      <c r="B69">
        <v>66</v>
      </c>
      <c r="C69">
        <v>30.441363884399998</v>
      </c>
      <c r="D69">
        <v>0</v>
      </c>
    </row>
    <row r="70" spans="2:4" x14ac:dyDescent="0.25">
      <c r="B70">
        <v>67</v>
      </c>
      <c r="C70">
        <v>30.558109287600001</v>
      </c>
      <c r="D70">
        <v>0</v>
      </c>
    </row>
    <row r="71" spans="2:4" x14ac:dyDescent="0.25">
      <c r="B71">
        <v>68</v>
      </c>
      <c r="C71">
        <v>42.758003922</v>
      </c>
      <c r="D71">
        <v>0</v>
      </c>
    </row>
    <row r="72" spans="2:4" x14ac:dyDescent="0.25">
      <c r="B72">
        <v>69</v>
      </c>
      <c r="C72">
        <v>42.8747493252</v>
      </c>
      <c r="D72">
        <v>0</v>
      </c>
    </row>
    <row r="73" spans="2:4" x14ac:dyDescent="0.25">
      <c r="B73">
        <v>70</v>
      </c>
      <c r="C73">
        <v>39.109710071999999</v>
      </c>
      <c r="D73">
        <v>0</v>
      </c>
    </row>
    <row r="74" spans="2:4" x14ac:dyDescent="0.25">
      <c r="B74">
        <v>71</v>
      </c>
      <c r="C74">
        <v>37.329342673200003</v>
      </c>
      <c r="D74">
        <v>0</v>
      </c>
    </row>
    <row r="75" spans="2:4" x14ac:dyDescent="0.25">
      <c r="B75">
        <v>72</v>
      </c>
      <c r="C75">
        <v>35.403043520399997</v>
      </c>
      <c r="D75">
        <v>0</v>
      </c>
    </row>
    <row r="76" spans="2:4" x14ac:dyDescent="0.25">
      <c r="B76">
        <v>73</v>
      </c>
      <c r="C76">
        <v>35.286298117199998</v>
      </c>
      <c r="D76">
        <v>0</v>
      </c>
    </row>
    <row r="77" spans="2:4" x14ac:dyDescent="0.25">
      <c r="B77">
        <v>74</v>
      </c>
      <c r="C77">
        <v>31.083463601999998</v>
      </c>
      <c r="D77">
        <v>0</v>
      </c>
    </row>
    <row r="78" spans="2:4" x14ac:dyDescent="0.25">
      <c r="B78">
        <v>75</v>
      </c>
      <c r="C78">
        <v>31.988240476799998</v>
      </c>
      <c r="D78">
        <v>0</v>
      </c>
    </row>
    <row r="79" spans="2:4" x14ac:dyDescent="0.25">
      <c r="B79">
        <v>76</v>
      </c>
      <c r="C79">
        <v>42.699631220400001</v>
      </c>
      <c r="D79">
        <v>0</v>
      </c>
    </row>
    <row r="80" spans="2:4" x14ac:dyDescent="0.25">
      <c r="B80">
        <v>77</v>
      </c>
      <c r="C80">
        <v>42.612072167999997</v>
      </c>
      <c r="D80">
        <v>0</v>
      </c>
    </row>
    <row r="81" spans="2:4" x14ac:dyDescent="0.25">
      <c r="B81">
        <v>78</v>
      </c>
      <c r="C81">
        <v>53.907189927599994</v>
      </c>
      <c r="D81">
        <v>0</v>
      </c>
    </row>
    <row r="82" spans="2:4" x14ac:dyDescent="0.25">
      <c r="B82">
        <v>79</v>
      </c>
      <c r="C82">
        <v>54.111494383200004</v>
      </c>
      <c r="D82">
        <v>0</v>
      </c>
    </row>
    <row r="83" spans="2:4" x14ac:dyDescent="0.25">
      <c r="B83">
        <v>80</v>
      </c>
      <c r="C83">
        <v>69.084092343599991</v>
      </c>
      <c r="D83">
        <v>0</v>
      </c>
    </row>
    <row r="84" spans="2:4" x14ac:dyDescent="0.25">
      <c r="B84">
        <v>81</v>
      </c>
      <c r="C84">
        <v>69.609446657999996</v>
      </c>
      <c r="D84">
        <v>0</v>
      </c>
    </row>
    <row r="85" spans="2:4" x14ac:dyDescent="0.25">
      <c r="B85">
        <v>82</v>
      </c>
      <c r="C85">
        <v>87.617425101599991</v>
      </c>
      <c r="D85">
        <v>0</v>
      </c>
    </row>
    <row r="86" spans="2:4" x14ac:dyDescent="0.25">
      <c r="B86">
        <v>83</v>
      </c>
      <c r="C86">
        <v>87.850915908000005</v>
      </c>
      <c r="D86">
        <v>0</v>
      </c>
    </row>
    <row r="87" spans="2:4" x14ac:dyDescent="0.25">
      <c r="B87">
        <v>84</v>
      </c>
      <c r="C87">
        <v>111.5794191084</v>
      </c>
      <c r="D87">
        <v>0</v>
      </c>
    </row>
    <row r="88" spans="2:4" x14ac:dyDescent="0.25">
      <c r="B88">
        <v>85</v>
      </c>
      <c r="C88">
        <v>111.60860545919999</v>
      </c>
      <c r="D88">
        <v>0</v>
      </c>
    </row>
    <row r="89" spans="2:4" x14ac:dyDescent="0.25">
      <c r="B89">
        <v>86</v>
      </c>
      <c r="C89">
        <v>141.6705467832</v>
      </c>
      <c r="D89">
        <v>0</v>
      </c>
    </row>
    <row r="90" spans="2:4" x14ac:dyDescent="0.25">
      <c r="B90">
        <v>87</v>
      </c>
      <c r="C90">
        <v>141.6705467832</v>
      </c>
      <c r="D90">
        <v>0</v>
      </c>
    </row>
    <row r="91" spans="2:4" x14ac:dyDescent="0.25">
      <c r="B91">
        <v>88</v>
      </c>
      <c r="C91">
        <v>190.2658208652</v>
      </c>
      <c r="D91">
        <v>0</v>
      </c>
    </row>
    <row r="92" spans="2:4" x14ac:dyDescent="0.25">
      <c r="B92">
        <v>89</v>
      </c>
      <c r="C92">
        <v>94.826453749199985</v>
      </c>
      <c r="D92">
        <v>0</v>
      </c>
    </row>
    <row r="93" spans="2:4" x14ac:dyDescent="0.25">
      <c r="B93">
        <v>90</v>
      </c>
      <c r="C93">
        <v>142.37101920239999</v>
      </c>
      <c r="D93">
        <v>0</v>
      </c>
    </row>
    <row r="94" spans="2:4" x14ac:dyDescent="0.25">
      <c r="B94">
        <v>91</v>
      </c>
      <c r="C94">
        <v>166.12870875360002</v>
      </c>
      <c r="D94">
        <v>0</v>
      </c>
    </row>
    <row r="95" spans="2:4" x14ac:dyDescent="0.25">
      <c r="B95">
        <v>92</v>
      </c>
      <c r="C95">
        <v>178.21185798479999</v>
      </c>
      <c r="D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189.91558465560001</v>
      </c>
    </row>
    <row r="3" spans="2:9" x14ac:dyDescent="0.25">
      <c r="B3" s="18">
        <v>150</v>
      </c>
      <c r="C3" s="18">
        <v>200</v>
      </c>
      <c r="D3" s="1">
        <v>175.50336463055999</v>
      </c>
      <c r="E3" s="19" t="str">
        <f>IF(D3="","N/A",IF(OR(D3&lt;B3,D3&gt;C3),"FAIL","PASS"))</f>
        <v>PASS</v>
      </c>
      <c r="H3" t="s">
        <v>39</v>
      </c>
      <c r="I3">
        <v>170.01049341000001</v>
      </c>
    </row>
    <row r="4" spans="2:9" x14ac:dyDescent="0.25">
      <c r="H4" t="s">
        <v>40</v>
      </c>
      <c r="I4">
        <v>167.82151709999999</v>
      </c>
    </row>
    <row r="5" spans="2:9" x14ac:dyDescent="0.25">
      <c r="H5" t="s">
        <v>41</v>
      </c>
      <c r="I5">
        <v>171.76167445799999</v>
      </c>
    </row>
    <row r="6" spans="2:9" x14ac:dyDescent="0.25">
      <c r="B6" s="15" t="s">
        <v>23</v>
      </c>
      <c r="H6" t="s">
        <v>42</v>
      </c>
      <c r="I6">
        <v>178.00755352919998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0.12352125316145887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189.82802560319999</v>
      </c>
      <c r="J2" t="s">
        <v>26</v>
      </c>
    </row>
    <row r="3" spans="2:10" x14ac:dyDescent="0.25">
      <c r="B3" s="18">
        <v>100</v>
      </c>
      <c r="C3" s="18"/>
      <c r="D3" s="1">
        <v>892.79341111873714</v>
      </c>
      <c r="E3" s="19" t="str">
        <f>IF(D3="","N/A",IF(OR(D3&lt;B3),"FAIL","PASS"))</f>
        <v>PASS</v>
      </c>
      <c r="I3">
        <v>0.21262256557799999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7.8131861091600002E-2</v>
      </c>
    </row>
    <row r="3" spans="2:9" x14ac:dyDescent="0.25">
      <c r="B3" s="18">
        <v>0.05</v>
      </c>
      <c r="C3" s="18">
        <v>0.1</v>
      </c>
      <c r="D3" s="1">
        <v>7.2113635556639993E-2</v>
      </c>
      <c r="E3" s="19" t="str">
        <f>IF(D3="","N/A",IF(OR(D3&lt;B3,D3&gt;C3),"FAIL","PASS"))</f>
        <v>PASS</v>
      </c>
      <c r="H3" t="s">
        <v>39</v>
      </c>
      <c r="I3">
        <v>6.9872123815199999E-2</v>
      </c>
    </row>
    <row r="4" spans="2:9" x14ac:dyDescent="0.25">
      <c r="H4" t="s">
        <v>40</v>
      </c>
      <c r="I4">
        <v>6.8996533291199993E-2</v>
      </c>
    </row>
    <row r="5" spans="2:9" x14ac:dyDescent="0.25">
      <c r="H5" t="s">
        <v>41</v>
      </c>
      <c r="I5">
        <v>7.071852798839999E-2</v>
      </c>
    </row>
    <row r="6" spans="2:9" x14ac:dyDescent="0.25">
      <c r="H6" t="s">
        <v>42</v>
      </c>
      <c r="I6">
        <v>7.2849131596799996E-2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190.00314370799998</v>
      </c>
      <c r="J2">
        <v>74.483567241599999</v>
      </c>
      <c r="K2">
        <v>174.59275048560002</v>
      </c>
      <c r="L2">
        <v>64.531021618799997</v>
      </c>
    </row>
    <row r="3" spans="2:12" x14ac:dyDescent="0.25">
      <c r="B3" s="18">
        <v>50</v>
      </c>
      <c r="C3" s="18"/>
      <c r="D3" s="1">
        <v>58.810496862000001</v>
      </c>
      <c r="E3" s="19" t="str">
        <f>IF(D3="","N/A",IF(OR(D3&lt;B3),"FAIL","PASS"))</f>
        <v>PASS</v>
      </c>
      <c r="H3" t="s">
        <v>39</v>
      </c>
      <c r="I3">
        <v>170.1856115148</v>
      </c>
      <c r="J3">
        <v>69.025719641999999</v>
      </c>
      <c r="K3">
        <v>163.67705528639999</v>
      </c>
      <c r="L3">
        <v>63.772176498</v>
      </c>
    </row>
    <row r="4" spans="2:12" x14ac:dyDescent="0.25">
      <c r="H4" t="s">
        <v>40</v>
      </c>
      <c r="I4">
        <v>167.85070345080001</v>
      </c>
      <c r="J4">
        <v>68.033383714799996</v>
      </c>
      <c r="K4">
        <v>162.422042202</v>
      </c>
      <c r="L4">
        <v>62.838213272400004</v>
      </c>
    </row>
    <row r="5" spans="2:12" x14ac:dyDescent="0.25">
      <c r="H5" t="s">
        <v>41</v>
      </c>
      <c r="I5">
        <v>171.7324881072</v>
      </c>
      <c r="J5">
        <v>73.841467523999995</v>
      </c>
      <c r="K5">
        <v>159.06561185999999</v>
      </c>
      <c r="L5">
        <v>58.810496862000001</v>
      </c>
    </row>
    <row r="6" spans="2:12" x14ac:dyDescent="0.25">
      <c r="H6" t="s">
        <v>42</v>
      </c>
      <c r="I6">
        <v>177.890808126</v>
      </c>
      <c r="J6">
        <v>73.929026576400005</v>
      </c>
      <c r="K6">
        <v>165.22393187880002</v>
      </c>
      <c r="L6">
        <v>59.627714684400004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189.47778939360001</v>
      </c>
      <c r="J2">
        <v>74.396008189200003</v>
      </c>
      <c r="K2">
        <v>174.21332792519999</v>
      </c>
      <c r="L2">
        <v>64.414276215599997</v>
      </c>
    </row>
    <row r="3" spans="2:12" x14ac:dyDescent="0.25">
      <c r="B3" s="18">
        <v>20</v>
      </c>
      <c r="C3" s="18"/>
      <c r="D3" s="1">
        <v>79.277286135693217</v>
      </c>
      <c r="E3" s="19" t="str">
        <f>IF(D3="","N/A",IF(OR(D3&lt;B3),"FAIL","PASS"))</f>
        <v>PASS</v>
      </c>
      <c r="G3" t="s">
        <v>38</v>
      </c>
      <c r="H3" t="s">
        <v>27</v>
      </c>
      <c r="I3">
        <v>0.2129728017876</v>
      </c>
      <c r="J3">
        <v>0.299451959208</v>
      </c>
      <c r="K3">
        <v>0.23521280109719997</v>
      </c>
      <c r="L3">
        <v>0.77489761373999988</v>
      </c>
    </row>
    <row r="4" spans="2:12" x14ac:dyDescent="0.25">
      <c r="G4" t="s">
        <v>39</v>
      </c>
      <c r="H4" t="s">
        <v>26</v>
      </c>
      <c r="I4">
        <v>169.83537530519999</v>
      </c>
      <c r="J4">
        <v>68.967346940400006</v>
      </c>
      <c r="K4">
        <v>163.47275083080001</v>
      </c>
      <c r="L4">
        <v>63.713803796400001</v>
      </c>
    </row>
    <row r="5" spans="2:12" x14ac:dyDescent="0.25">
      <c r="G5" t="s">
        <v>39</v>
      </c>
      <c r="H5" t="s">
        <v>27</v>
      </c>
      <c r="I5">
        <v>0.18378645098760002</v>
      </c>
      <c r="J5">
        <v>0.27093689447640001</v>
      </c>
      <c r="K5">
        <v>0.20830298565960001</v>
      </c>
      <c r="L5">
        <v>0.77548134075599995</v>
      </c>
    </row>
    <row r="6" spans="2:12" x14ac:dyDescent="0.25">
      <c r="G6" t="s">
        <v>40</v>
      </c>
      <c r="H6" t="s">
        <v>26</v>
      </c>
      <c r="I6">
        <v>167.55883994280001</v>
      </c>
      <c r="J6">
        <v>67.975011013200003</v>
      </c>
      <c r="K6">
        <v>162.10099234319998</v>
      </c>
      <c r="L6">
        <v>62.750654220000001</v>
      </c>
    </row>
    <row r="7" spans="2:12" x14ac:dyDescent="0.25">
      <c r="G7" t="s">
        <v>40</v>
      </c>
      <c r="H7" t="s">
        <v>27</v>
      </c>
      <c r="I7">
        <v>0.18215201534279998</v>
      </c>
      <c r="J7">
        <v>0.26804744574720002</v>
      </c>
      <c r="K7">
        <v>0.20570540043839999</v>
      </c>
      <c r="L7">
        <v>0.79153383369600006</v>
      </c>
    </row>
    <row r="8" spans="2:12" x14ac:dyDescent="0.25">
      <c r="G8" t="s">
        <v>41</v>
      </c>
      <c r="H8" t="s">
        <v>26</v>
      </c>
      <c r="I8">
        <v>171.46981095000001</v>
      </c>
      <c r="J8">
        <v>73.724722120799996</v>
      </c>
      <c r="K8">
        <v>158.74456200119999</v>
      </c>
      <c r="L8">
        <v>58.752124160400001</v>
      </c>
    </row>
    <row r="9" spans="2:12" x14ac:dyDescent="0.25">
      <c r="G9" t="s">
        <v>41</v>
      </c>
      <c r="H9" t="s">
        <v>27</v>
      </c>
      <c r="I9">
        <v>0.2279162133972</v>
      </c>
      <c r="J9">
        <v>0.29449027957199997</v>
      </c>
      <c r="K9">
        <v>0.23351999275080002</v>
      </c>
      <c r="L9">
        <v>0.67712333855999995</v>
      </c>
    </row>
    <row r="10" spans="2:12" x14ac:dyDescent="0.25">
      <c r="G10" t="s">
        <v>42</v>
      </c>
      <c r="H10" t="s">
        <v>26</v>
      </c>
      <c r="I10">
        <v>177.54057191639998</v>
      </c>
      <c r="J10">
        <v>73.812281173200006</v>
      </c>
      <c r="K10">
        <v>164.8153229676</v>
      </c>
      <c r="L10">
        <v>59.540155632000001</v>
      </c>
    </row>
    <row r="11" spans="2:12" x14ac:dyDescent="0.25">
      <c r="G11" t="s">
        <v>42</v>
      </c>
      <c r="H11" t="s">
        <v>27</v>
      </c>
      <c r="I11">
        <v>0.23915295845519999</v>
      </c>
      <c r="J11">
        <v>0.29916009569999996</v>
      </c>
      <c r="K11">
        <v>0.24490266956279999</v>
      </c>
      <c r="L11">
        <v>0.70747714339199996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2024-01-19T09:24:52Z</dcterms:modified>
</cp:coreProperties>
</file>