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D93F2499-31B7-4E00-B27D-F3FEE106D88D}" xr6:coauthVersionLast="47" xr6:coauthVersionMax="47" xr10:uidLastSave="{00000000-0000-0000-0000-000000000000}"/>
  <bookViews>
    <workbookView minimized="1" xWindow="3420" yWindow="1485" windowWidth="17910" windowHeight="12315" tabRatio="763" firstSheet="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<sst xmlns="http://schemas.openxmlformats.org/spreadsheetml/2006/main" count="171" uniqueCount="101">
  <si>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</si>
  <si>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</si>
  <si>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</si>
  <si>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</si>
  <si>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</si>
  <si>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</si>
  <si>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</si>
  <si>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</si>
  <si>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</si>
  <si>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</si>
  <si>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</si>
  <si>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</si>
  <si>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</si>
  <si>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</si>
  <si>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</si>
  <si>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</si>
  <si>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</si>
  <si>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</si>
  <si>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</si>
  <si>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</si>
  <si>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</si>
  <si>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</si>
  <si>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</si>
  <si>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</si>
  <si>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</si>
  <si>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</si>
  <si>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</si>
  <si>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</si>
  <si>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</si>
  <si>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</si>
  <si>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</si>
  <si>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</si>
  <si>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</si>
  <si>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</si>
  <si>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</si>
  <si>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</si>
  <si>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</si>
  <si>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</si>
  <si>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</si>
  <si>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</si>
  <si>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</si>
  <si>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</si>
  <si>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</si>
  <si>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</si>
  <si>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</si>
  <si>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</si>
  <si>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</si>
  <si>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</si>
  <si>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</si>
  <si>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</si>
  <si>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</si>
  <si>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</si>
  <si>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</si>
  <si>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</si>
  <si>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</si>
  <si>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</si>
  <si>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</si>
  <si>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</si>
  <si>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</si>
  <si>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</si>
  <si>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</si>
  <si>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</si>
  <si>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</si>
  <si>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</si>
  <si>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</si>
  <si>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</si>
  <si>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</si>
  <si>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</si>
  <si>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</si>
  <si>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</si>
  <si>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</si>
  <si>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</si>
  <si>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</si>
  <si>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</si>
  <si>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</si>
  <si>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</si>
  <si>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</si>
  <si>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</si>
  <si>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</si>
  <si>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</si>
  <si>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</si>
  <si>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</si>
  <si>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</si>
  <si>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</si>
  <si>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</si>
  <si>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</si>
  <si>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</si>
  <si>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</si>
  <si>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</si>
  <si>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</si>
  <si>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</si>
  <si>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</si>
  <si>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</si>
  <si>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</si>
  <si>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</si>
  <si>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</si>
  <si>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</si>
  <si>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</si>
  <si>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</si>
  <si>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</si>
  <si>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S23263100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</si>
</sst>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170.86273485336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0.15999328464702414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678.7789162353439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0.17349999999999999</v>
      </c>
      <c r="E15" s="20">
        <f>ChromaticityCoordinates!G4</f>
        <v>0.49719999999999998</v>
      </c>
      <c r="F15" s="20" t="s">
        <v>49</v>
      </c>
      <c r="H15" s="26">
        <f>ChromaticityCoordinates!H4</f>
        <v>1.6573774464496604E-2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0.45029999999999998</v>
      </c>
      <c r="E16" s="20">
        <f>ChromaticityCoordinates!G5</f>
        <v>0.52839999999999998</v>
      </c>
      <c r="F16" s="20" t="s">
        <v>49</v>
      </c>
      <c r="H16" s="26">
        <f>ChromaticityCoordinates!H5</f>
        <v>8.0622577482986253E-4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0.1231</v>
      </c>
      <c r="E17" s="20">
        <f>ChromaticityCoordinates!G6</f>
        <v>0.56330000000000002</v>
      </c>
      <c r="F17" s="20" t="s">
        <v>49</v>
      </c>
      <c r="H17" s="26">
        <f>ChromaticityCoordinates!H6</f>
        <v>1.1175866856758802E-2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0.11990000000000001</v>
      </c>
      <c r="E18" s="20">
        <f>ChromaticityCoordinates!G7</f>
        <v>0.30349999999999999</v>
      </c>
      <c r="F18" s="20" t="s">
        <v>49</v>
      </c>
      <c r="H18" s="26">
        <f>ChromaticityCoordinates!H7</f>
        <v>2.0733065378761548E-2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7.4962223394720001E-2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58.606192406400005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61.473087818696889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7.3929026576400006E-2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0.12267023241239999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0.16067086115400001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0.20964555779640001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0.26795988669479998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0.422034632568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0.54344985189600004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0.69521887605599997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0.88638947379599997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1.1385595447079999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1.4496860442359998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1.853041412292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2.361467643228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2.9770077815999998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3.8467610354399997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4.8945510291599996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6.2137740853199999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7.9883042139600002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10.045941945360001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12.78945892056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14.858771192279999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19.184188380840002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23.141857549320001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29.565773360399998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44.042203357200002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54.753594100799994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69.230024097599994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88.201152117599989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113.15548205159999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142.22508744839999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168.63873492239998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0.17349999999999999</v>
      </c>
      <c r="G4" s="4">
        <v>0.49719999999999998</v>
      </c>
      <c r="H4" s="3">
        <f>IF(OR((F4=""),(G4="")),"",SQRT((F4-C4)^2+(G4-D4)^2))</f>
        <v>1.6573774464496604E-2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-3.5000000000000031E-3</v>
      </c>
      <c r="O4" s="3">
        <f>IF(G4="","",G4-D4)</f>
        <v>1.6199999999999992E-2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0.45029999999999998</v>
      </c>
      <c r="G5" s="4">
        <v>0.52839999999999998</v>
      </c>
      <c r="H5" s="3">
        <f t="shared" ref="H5:H7" si="0">IF(OR((F5=""),(G5="")),"",SQRT((F5-C5)^2+(G5-D5)^2))</f>
        <v>8.0622577482986253E-4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-7.0000000000003393E-4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0.1231</v>
      </c>
      <c r="G6" s="4">
        <v>0.56330000000000002</v>
      </c>
      <c r="H6" s="3">
        <f t="shared" si="0"/>
        <v>1.1175866856758802E-2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1.1099999999999999E-2</v>
      </c>
      <c r="O6" s="3">
        <f t="shared" ref="O6:O7" si="6">IF(G6="","",G6-D6)</f>
        <v>1.2999999999999678E-3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0.11990000000000001</v>
      </c>
      <c r="G7" s="3">
        <v>0.30349999999999999</v>
      </c>
      <c r="H7" s="3">
        <f t="shared" si="0"/>
        <v>2.0733065378761548E-2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-3.0999999999999917E-3</v>
      </c>
      <c r="O7" s="3">
        <f t="shared" si="6"/>
        <v>2.0500000000000018E-2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215.42445525479999</v>
      </c>
      <c r="F3" s="8"/>
    </row>
    <row r="4" spans="2:6" x14ac:dyDescent="0.25">
      <c r="B4" s="1" t="s">
        <v>39</v>
      </c>
      <c r="C4" s="18"/>
      <c r="D4" s="18"/>
      <c r="E4" s="1">
        <v>188.36870806319999</v>
      </c>
      <c r="F4" s="8"/>
    </row>
    <row r="5" spans="2:6" x14ac:dyDescent="0.25">
      <c r="B5" s="1" t="s">
        <v>40</v>
      </c>
      <c r="C5" s="18"/>
      <c r="D5" s="18"/>
      <c r="E5" s="1">
        <v>183.37784207639999</v>
      </c>
      <c r="F5" s="8"/>
    </row>
    <row r="6" spans="2:6" x14ac:dyDescent="0.25">
      <c r="B6" s="1" t="s">
        <v>41</v>
      </c>
      <c r="C6" s="18"/>
      <c r="D6" s="18"/>
      <c r="E6" s="1">
        <v>198.7882352988</v>
      </c>
      <c r="F6" s="8"/>
    </row>
    <row r="7" spans="2:6" x14ac:dyDescent="0.25">
      <c r="B7" s="1" t="s">
        <v>42</v>
      </c>
      <c r="C7" s="18"/>
      <c r="D7" s="18"/>
      <c r="E7" s="1">
        <v>194.14760552160001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0" sqref="D90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0.10145175538080001</v>
      </c>
      <c r="D4">
        <v>0</v>
      </c>
    </row>
    <row r="5" spans="2:4" x14ac:dyDescent="0.25">
      <c r="B5">
        <v>2</v>
      </c>
      <c r="C5">
        <v>4.5822570755999999E-2</v>
      </c>
      <c r="D5">
        <v>0</v>
      </c>
    </row>
    <row r="6" spans="2:4" x14ac:dyDescent="0.25">
      <c r="B6">
        <v>3</v>
      </c>
      <c r="C6">
        <v>7.3812281173200003E-2</v>
      </c>
      <c r="D6">
        <v>0</v>
      </c>
    </row>
    <row r="7" spans="2:4" x14ac:dyDescent="0.25">
      <c r="B7">
        <v>4</v>
      </c>
      <c r="C7">
        <v>7.3812281173200003E-2</v>
      </c>
      <c r="D7">
        <v>0</v>
      </c>
    </row>
    <row r="8" spans="2:4" x14ac:dyDescent="0.25">
      <c r="B8">
        <v>5</v>
      </c>
      <c r="C8">
        <v>0.1036991043924</v>
      </c>
      <c r="D8">
        <v>0</v>
      </c>
    </row>
    <row r="9" spans="2:4" x14ac:dyDescent="0.25">
      <c r="B9">
        <v>6</v>
      </c>
      <c r="C9">
        <v>0.14123275152119999</v>
      </c>
      <c r="D9">
        <v>0</v>
      </c>
    </row>
    <row r="10" spans="2:4" x14ac:dyDescent="0.25">
      <c r="B10">
        <v>7</v>
      </c>
      <c r="C10">
        <v>6.5464984844399998E-2</v>
      </c>
      <c r="D10">
        <v>0</v>
      </c>
    </row>
    <row r="11" spans="2:4" x14ac:dyDescent="0.25">
      <c r="B11">
        <v>8</v>
      </c>
      <c r="C11">
        <v>0.1037282907432</v>
      </c>
      <c r="D11">
        <v>0</v>
      </c>
    </row>
    <row r="12" spans="2:4" x14ac:dyDescent="0.25">
      <c r="B12">
        <v>9</v>
      </c>
      <c r="C12">
        <v>0.12272860511399999</v>
      </c>
      <c r="D12">
        <v>0</v>
      </c>
    </row>
    <row r="13" spans="2:4" x14ac:dyDescent="0.25">
      <c r="B13">
        <v>10</v>
      </c>
      <c r="C13">
        <v>0.1227869778156</v>
      </c>
      <c r="D13">
        <v>0</v>
      </c>
    </row>
    <row r="14" spans="2:4" x14ac:dyDescent="0.25">
      <c r="B14">
        <v>11</v>
      </c>
      <c r="C14">
        <v>0.1609335383112</v>
      </c>
      <c r="D14">
        <v>0</v>
      </c>
    </row>
    <row r="15" spans="2:4" x14ac:dyDescent="0.25">
      <c r="B15">
        <v>12</v>
      </c>
      <c r="C15">
        <v>0.16096272466199998</v>
      </c>
      <c r="D15">
        <v>0</v>
      </c>
    </row>
    <row r="16" spans="2:4" x14ac:dyDescent="0.25">
      <c r="B16">
        <v>13</v>
      </c>
      <c r="C16">
        <v>0.21011253940919999</v>
      </c>
      <c r="D16">
        <v>0</v>
      </c>
    </row>
    <row r="17" spans="2:4" x14ac:dyDescent="0.25">
      <c r="B17">
        <v>14</v>
      </c>
      <c r="C17">
        <v>0.210287657514</v>
      </c>
      <c r="D17">
        <v>0</v>
      </c>
    </row>
    <row r="18" spans="2:4" x14ac:dyDescent="0.25">
      <c r="B18">
        <v>15</v>
      </c>
      <c r="C18">
        <v>0.2688938499204</v>
      </c>
      <c r="D18">
        <v>0</v>
      </c>
    </row>
    <row r="19" spans="2:4" x14ac:dyDescent="0.25">
      <c r="B19">
        <v>16</v>
      </c>
      <c r="C19">
        <v>0.26871873181559996</v>
      </c>
      <c r="D19">
        <v>0</v>
      </c>
    </row>
    <row r="20" spans="2:4" x14ac:dyDescent="0.25">
      <c r="B20">
        <v>17</v>
      </c>
      <c r="C20">
        <v>0.34731757451999995</v>
      </c>
      <c r="D20">
        <v>0</v>
      </c>
    </row>
    <row r="21" spans="2:4" x14ac:dyDescent="0.25">
      <c r="B21">
        <v>18</v>
      </c>
      <c r="C21">
        <v>0.34760943802799998</v>
      </c>
      <c r="D21">
        <v>0</v>
      </c>
    </row>
    <row r="22" spans="2:4" x14ac:dyDescent="0.25">
      <c r="B22">
        <v>19</v>
      </c>
      <c r="C22">
        <v>0.44655116723999999</v>
      </c>
      <c r="D22">
        <v>0</v>
      </c>
    </row>
    <row r="23" spans="2:4" x14ac:dyDescent="0.25">
      <c r="B23">
        <v>20</v>
      </c>
      <c r="C23">
        <v>0.45238843740000001</v>
      </c>
      <c r="D23">
        <v>0</v>
      </c>
    </row>
    <row r="24" spans="2:4" x14ac:dyDescent="0.25">
      <c r="B24">
        <v>21</v>
      </c>
      <c r="C24">
        <v>0.21840146303639998</v>
      </c>
      <c r="D24">
        <v>0</v>
      </c>
    </row>
    <row r="25" spans="2:4" x14ac:dyDescent="0.25">
      <c r="B25">
        <v>22</v>
      </c>
      <c r="C25">
        <v>0.33535117069199999</v>
      </c>
      <c r="D25">
        <v>0</v>
      </c>
    </row>
    <row r="26" spans="2:4" x14ac:dyDescent="0.25">
      <c r="B26">
        <v>23</v>
      </c>
      <c r="C26">
        <v>0.39401573580000004</v>
      </c>
      <c r="D26">
        <v>0</v>
      </c>
    </row>
    <row r="27" spans="2:4" x14ac:dyDescent="0.25">
      <c r="B27">
        <v>24</v>
      </c>
      <c r="C27">
        <v>0.42378581361599998</v>
      </c>
      <c r="D27">
        <v>0</v>
      </c>
    </row>
    <row r="28" spans="2:4" x14ac:dyDescent="0.25">
      <c r="B28">
        <v>25</v>
      </c>
      <c r="C28">
        <v>0.42378581361599998</v>
      </c>
      <c r="D28">
        <v>0</v>
      </c>
    </row>
    <row r="29" spans="2:4" x14ac:dyDescent="0.25">
      <c r="B29">
        <v>26</v>
      </c>
      <c r="C29">
        <v>0.54549289645199994</v>
      </c>
      <c r="D29">
        <v>0</v>
      </c>
    </row>
    <row r="30" spans="2:4" x14ac:dyDescent="0.25">
      <c r="B30">
        <v>27</v>
      </c>
      <c r="C30">
        <v>0.54549289645199994</v>
      </c>
      <c r="D30">
        <v>0</v>
      </c>
    </row>
    <row r="31" spans="2:4" x14ac:dyDescent="0.25">
      <c r="B31">
        <v>28</v>
      </c>
      <c r="C31">
        <v>0.69755378412000002</v>
      </c>
      <c r="D31">
        <v>0</v>
      </c>
    </row>
    <row r="32" spans="2:4" x14ac:dyDescent="0.25">
      <c r="B32">
        <v>29</v>
      </c>
      <c r="C32">
        <v>0.699304965168</v>
      </c>
      <c r="D32">
        <v>0</v>
      </c>
    </row>
    <row r="33" spans="2:4" x14ac:dyDescent="0.25">
      <c r="B33">
        <v>30</v>
      </c>
      <c r="C33">
        <v>0.88814065484400007</v>
      </c>
      <c r="D33">
        <v>0</v>
      </c>
    </row>
    <row r="34" spans="2:4" x14ac:dyDescent="0.25">
      <c r="B34">
        <v>31</v>
      </c>
      <c r="C34">
        <v>0.88901624536799995</v>
      </c>
      <c r="D34">
        <v>0</v>
      </c>
    </row>
    <row r="35" spans="2:4" x14ac:dyDescent="0.25">
      <c r="B35">
        <v>32</v>
      </c>
      <c r="C35">
        <v>1.143229360836</v>
      </c>
      <c r="D35">
        <v>0</v>
      </c>
    </row>
    <row r="36" spans="2:4" x14ac:dyDescent="0.25">
      <c r="B36">
        <v>33</v>
      </c>
      <c r="C36">
        <v>1.141478179788</v>
      </c>
      <c r="D36">
        <v>0</v>
      </c>
    </row>
    <row r="37" spans="2:4" x14ac:dyDescent="0.25">
      <c r="B37">
        <v>34</v>
      </c>
      <c r="C37">
        <v>1.451437225284</v>
      </c>
      <c r="D37">
        <v>0</v>
      </c>
    </row>
    <row r="38" spans="2:4" x14ac:dyDescent="0.25">
      <c r="B38">
        <v>35</v>
      </c>
      <c r="C38">
        <v>1.4520209522999998</v>
      </c>
      <c r="D38">
        <v>0</v>
      </c>
    </row>
    <row r="39" spans="2:4" x14ac:dyDescent="0.25">
      <c r="B39">
        <v>36</v>
      </c>
      <c r="C39">
        <v>1.8542088663239999</v>
      </c>
      <c r="D39">
        <v>0</v>
      </c>
    </row>
    <row r="40" spans="2:4" x14ac:dyDescent="0.25">
      <c r="B40">
        <v>37</v>
      </c>
      <c r="C40">
        <v>1.8515820947520001</v>
      </c>
      <c r="D40">
        <v>0</v>
      </c>
    </row>
    <row r="41" spans="2:4" x14ac:dyDescent="0.25">
      <c r="B41">
        <v>38</v>
      </c>
      <c r="C41">
        <v>2.35387919202</v>
      </c>
      <c r="D41">
        <v>0</v>
      </c>
    </row>
    <row r="42" spans="2:4" x14ac:dyDescent="0.25">
      <c r="B42">
        <v>39</v>
      </c>
      <c r="C42">
        <v>2.3748933645960002</v>
      </c>
      <c r="D42">
        <v>0</v>
      </c>
    </row>
    <row r="43" spans="2:4" x14ac:dyDescent="0.25">
      <c r="B43">
        <v>40</v>
      </c>
      <c r="C43">
        <v>3.0061941324000001</v>
      </c>
      <c r="D43">
        <v>0</v>
      </c>
    </row>
    <row r="44" spans="2:4" x14ac:dyDescent="0.25">
      <c r="B44">
        <v>41</v>
      </c>
      <c r="C44">
        <v>2.9945195920800001</v>
      </c>
      <c r="D44">
        <v>0</v>
      </c>
    </row>
    <row r="45" spans="2:4" x14ac:dyDescent="0.25">
      <c r="B45">
        <v>42</v>
      </c>
      <c r="C45">
        <v>3.8350864951200001</v>
      </c>
      <c r="D45">
        <v>0</v>
      </c>
    </row>
    <row r="46" spans="2:4" x14ac:dyDescent="0.25">
      <c r="B46">
        <v>43</v>
      </c>
      <c r="C46">
        <v>3.8380051302</v>
      </c>
      <c r="D46">
        <v>0</v>
      </c>
    </row>
    <row r="47" spans="2:4" x14ac:dyDescent="0.25">
      <c r="B47">
        <v>44</v>
      </c>
      <c r="C47">
        <v>4.912062839639999</v>
      </c>
      <c r="D47">
        <v>0</v>
      </c>
    </row>
    <row r="48" spans="2:4" x14ac:dyDescent="0.25">
      <c r="B48">
        <v>45</v>
      </c>
      <c r="C48">
        <v>4.8390969626399993</v>
      </c>
      <c r="D48">
        <v>0</v>
      </c>
    </row>
    <row r="49" spans="2:4" x14ac:dyDescent="0.25">
      <c r="B49">
        <v>46</v>
      </c>
      <c r="C49">
        <v>6.1729131941999995</v>
      </c>
      <c r="D49">
        <v>0</v>
      </c>
    </row>
    <row r="50" spans="2:4" x14ac:dyDescent="0.25">
      <c r="B50">
        <v>47</v>
      </c>
      <c r="C50">
        <v>6.2371231659599999</v>
      </c>
      <c r="D50">
        <v>0</v>
      </c>
    </row>
    <row r="51" spans="2:4" x14ac:dyDescent="0.25">
      <c r="B51">
        <v>48</v>
      </c>
      <c r="C51">
        <v>7.9707924034799991</v>
      </c>
      <c r="D51">
        <v>0</v>
      </c>
    </row>
    <row r="52" spans="2:4" x14ac:dyDescent="0.25">
      <c r="B52">
        <v>49</v>
      </c>
      <c r="C52">
        <v>7.8978265264799994</v>
      </c>
      <c r="D52">
        <v>0</v>
      </c>
    </row>
    <row r="53" spans="2:4" x14ac:dyDescent="0.25">
      <c r="B53">
        <v>50</v>
      </c>
      <c r="C53">
        <v>10.060535120759999</v>
      </c>
      <c r="D53">
        <v>0</v>
      </c>
    </row>
    <row r="54" spans="2:4" x14ac:dyDescent="0.25">
      <c r="B54">
        <v>51</v>
      </c>
      <c r="C54">
        <v>10.1860364292</v>
      </c>
      <c r="D54">
        <v>0</v>
      </c>
    </row>
    <row r="55" spans="2:4" x14ac:dyDescent="0.25">
      <c r="B55">
        <v>52</v>
      </c>
      <c r="C55">
        <v>12.841994352</v>
      </c>
      <c r="D55">
        <v>0</v>
      </c>
    </row>
    <row r="56" spans="2:4" x14ac:dyDescent="0.25">
      <c r="B56">
        <v>53</v>
      </c>
      <c r="C56">
        <v>12.590991735119999</v>
      </c>
      <c r="D56">
        <v>0</v>
      </c>
    </row>
    <row r="57" spans="2:4" x14ac:dyDescent="0.25">
      <c r="B57">
        <v>54</v>
      </c>
      <c r="C57">
        <v>16.706267197919999</v>
      </c>
      <c r="D57">
        <v>0</v>
      </c>
    </row>
    <row r="58" spans="2:4" x14ac:dyDescent="0.25">
      <c r="B58">
        <v>55</v>
      </c>
      <c r="C58">
        <v>17.071096582919999</v>
      </c>
      <c r="D58">
        <v>0</v>
      </c>
    </row>
    <row r="59" spans="2:4" x14ac:dyDescent="0.25">
      <c r="B59">
        <v>56</v>
      </c>
      <c r="C59">
        <v>8.5399262440800001</v>
      </c>
      <c r="D59">
        <v>0</v>
      </c>
    </row>
    <row r="60" spans="2:4" x14ac:dyDescent="0.25">
      <c r="B60">
        <v>57</v>
      </c>
      <c r="C60">
        <v>12.73108621896</v>
      </c>
      <c r="D60">
        <v>0</v>
      </c>
    </row>
    <row r="61" spans="2:4" x14ac:dyDescent="0.25">
      <c r="B61">
        <v>58</v>
      </c>
      <c r="C61">
        <v>15.28781054904</v>
      </c>
      <c r="D61">
        <v>0</v>
      </c>
    </row>
    <row r="62" spans="2:4" x14ac:dyDescent="0.25">
      <c r="B62">
        <v>59</v>
      </c>
      <c r="C62">
        <v>14.899632083399998</v>
      </c>
      <c r="D62">
        <v>0</v>
      </c>
    </row>
    <row r="63" spans="2:4" x14ac:dyDescent="0.25">
      <c r="B63">
        <v>60</v>
      </c>
      <c r="C63">
        <v>19.598634562200001</v>
      </c>
      <c r="D63">
        <v>0</v>
      </c>
    </row>
    <row r="64" spans="2:4" x14ac:dyDescent="0.25">
      <c r="B64">
        <v>61</v>
      </c>
      <c r="C64">
        <v>19.627820913000001</v>
      </c>
      <c r="D64">
        <v>0</v>
      </c>
    </row>
    <row r="65" spans="2:4" x14ac:dyDescent="0.25">
      <c r="B65">
        <v>62</v>
      </c>
      <c r="C65">
        <v>25.155715754519999</v>
      </c>
      <c r="D65">
        <v>0</v>
      </c>
    </row>
    <row r="66" spans="2:4" x14ac:dyDescent="0.25">
      <c r="B66">
        <v>63</v>
      </c>
      <c r="C66">
        <v>24.490266956279999</v>
      </c>
      <c r="D66">
        <v>0</v>
      </c>
    </row>
    <row r="67" spans="2:4" x14ac:dyDescent="0.25">
      <c r="B67">
        <v>64</v>
      </c>
      <c r="C67">
        <v>30.7040410416</v>
      </c>
      <c r="D67">
        <v>0</v>
      </c>
    </row>
    <row r="68" spans="2:4" x14ac:dyDescent="0.25">
      <c r="B68">
        <v>65</v>
      </c>
      <c r="C68">
        <v>34.7025711012</v>
      </c>
      <c r="D68">
        <v>0</v>
      </c>
    </row>
    <row r="69" spans="2:4" x14ac:dyDescent="0.25">
      <c r="B69">
        <v>66</v>
      </c>
      <c r="C69">
        <v>16.358949623399997</v>
      </c>
      <c r="D69">
        <v>0</v>
      </c>
    </row>
    <row r="70" spans="2:4" x14ac:dyDescent="0.25">
      <c r="B70">
        <v>67</v>
      </c>
      <c r="C70">
        <v>23.871516319320001</v>
      </c>
      <c r="D70">
        <v>0</v>
      </c>
    </row>
    <row r="71" spans="2:4" x14ac:dyDescent="0.25">
      <c r="B71">
        <v>68</v>
      </c>
      <c r="C71">
        <v>28.806928239600001</v>
      </c>
      <c r="D71">
        <v>0</v>
      </c>
    </row>
    <row r="72" spans="2:4" x14ac:dyDescent="0.25">
      <c r="B72">
        <v>69</v>
      </c>
      <c r="C72">
        <v>30.908345497200003</v>
      </c>
      <c r="D72">
        <v>0</v>
      </c>
    </row>
    <row r="73" spans="2:4" x14ac:dyDescent="0.25">
      <c r="B73">
        <v>70</v>
      </c>
      <c r="C73">
        <v>32.922203702399997</v>
      </c>
      <c r="D73">
        <v>0</v>
      </c>
    </row>
    <row r="74" spans="2:4" x14ac:dyDescent="0.25">
      <c r="B74">
        <v>71</v>
      </c>
      <c r="C74">
        <v>38.263305898799999</v>
      </c>
      <c r="D74">
        <v>0</v>
      </c>
    </row>
    <row r="75" spans="2:4" x14ac:dyDescent="0.25">
      <c r="B75">
        <v>72</v>
      </c>
      <c r="C75">
        <v>42.057531502799996</v>
      </c>
      <c r="D75">
        <v>0</v>
      </c>
    </row>
    <row r="76" spans="2:4" x14ac:dyDescent="0.25">
      <c r="B76">
        <v>73</v>
      </c>
      <c r="C76">
        <v>44.917793881199998</v>
      </c>
      <c r="D76">
        <v>0</v>
      </c>
    </row>
    <row r="77" spans="2:4" x14ac:dyDescent="0.25">
      <c r="B77">
        <v>74</v>
      </c>
      <c r="C77">
        <v>54.841153153199997</v>
      </c>
      <c r="D77">
        <v>0</v>
      </c>
    </row>
    <row r="78" spans="2:4" x14ac:dyDescent="0.25">
      <c r="B78">
        <v>75</v>
      </c>
      <c r="C78">
        <v>54.140680734</v>
      </c>
      <c r="D78">
        <v>0</v>
      </c>
    </row>
    <row r="79" spans="2:4" x14ac:dyDescent="0.25">
      <c r="B79">
        <v>76</v>
      </c>
      <c r="C79">
        <v>69.346769500799994</v>
      </c>
      <c r="D79">
        <v>0</v>
      </c>
    </row>
    <row r="80" spans="2:4" x14ac:dyDescent="0.25">
      <c r="B80">
        <v>77</v>
      </c>
      <c r="C80">
        <v>69.4051422024</v>
      </c>
      <c r="D80">
        <v>0</v>
      </c>
    </row>
    <row r="81" spans="2:4" x14ac:dyDescent="0.25">
      <c r="B81">
        <v>78</v>
      </c>
      <c r="C81">
        <v>87.909288609599997</v>
      </c>
      <c r="D81">
        <v>0</v>
      </c>
    </row>
    <row r="82" spans="2:4" x14ac:dyDescent="0.25">
      <c r="B82">
        <v>79</v>
      </c>
      <c r="C82">
        <v>88.113593065199993</v>
      </c>
      <c r="D82">
        <v>0</v>
      </c>
    </row>
    <row r="83" spans="2:4" x14ac:dyDescent="0.25">
      <c r="B83">
        <v>80</v>
      </c>
      <c r="C83">
        <v>112.42582328159999</v>
      </c>
      <c r="D83">
        <v>0</v>
      </c>
    </row>
    <row r="84" spans="2:4" x14ac:dyDescent="0.25">
      <c r="B84">
        <v>81</v>
      </c>
      <c r="C84">
        <v>112.42582328159999</v>
      </c>
      <c r="D84">
        <v>0</v>
      </c>
    </row>
    <row r="85" spans="2:4" x14ac:dyDescent="0.25">
      <c r="B85">
        <v>82</v>
      </c>
      <c r="C85">
        <v>143.74277769</v>
      </c>
      <c r="D85">
        <v>0</v>
      </c>
    </row>
    <row r="86" spans="2:4" x14ac:dyDescent="0.25">
      <c r="B86">
        <v>83</v>
      </c>
      <c r="C86">
        <v>142.77962811359998</v>
      </c>
      <c r="D86">
        <v>0</v>
      </c>
    </row>
    <row r="87" spans="2:4" x14ac:dyDescent="0.25">
      <c r="B87">
        <v>84</v>
      </c>
      <c r="C87">
        <v>194.14760552160001</v>
      </c>
      <c r="D87">
        <v>0</v>
      </c>
    </row>
    <row r="88" spans="2:4" x14ac:dyDescent="0.25">
      <c r="B88">
        <v>85</v>
      </c>
      <c r="C88">
        <v>95.614485220800006</v>
      </c>
      <c r="D88">
        <v>0</v>
      </c>
    </row>
    <row r="89" spans="2:4" x14ac:dyDescent="0.25">
      <c r="B89">
        <v>86</v>
      </c>
      <c r="C89">
        <v>144.76429996799999</v>
      </c>
      <c r="D89">
        <v>0</v>
      </c>
    </row>
    <row r="90" spans="2:4" x14ac:dyDescent="0.25">
      <c r="B90">
        <v>87</v>
      </c>
      <c r="C90">
        <v>169.25164828919998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187.75579469639999</v>
      </c>
    </row>
    <row r="3" spans="2:9" x14ac:dyDescent="0.25">
      <c r="B3" s="18">
        <v>150</v>
      </c>
      <c r="C3" s="18">
        <v>200</v>
      </c>
      <c r="D3" s="1">
        <v>170.86273485336</v>
      </c>
      <c r="E3" s="19" t="str">
        <f>IF(D3="","N/A",IF(OR(D3&lt;B3,D3&gt;C3),"FAIL","PASS"))</f>
        <v>PASS</v>
      </c>
      <c r="H3" t="s">
        <v>39</v>
      </c>
      <c r="I3">
        <v>164.31915500400001</v>
      </c>
    </row>
    <row r="4" spans="2:9" x14ac:dyDescent="0.25">
      <c r="H4" t="s">
        <v>40</v>
      </c>
      <c r="I4">
        <v>159.94120238400001</v>
      </c>
    </row>
    <row r="5" spans="2:9" x14ac:dyDescent="0.25">
      <c r="H5" t="s">
        <v>41</v>
      </c>
      <c r="I5">
        <v>173.22099199799999</v>
      </c>
    </row>
    <row r="6" spans="2:9" x14ac:dyDescent="0.25">
      <c r="B6" s="15" t="s">
        <v>23</v>
      </c>
      <c r="H6" t="s">
        <v>42</v>
      </c>
      <c r="I6">
        <v>169.07653018439999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0.15999328464702414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187.55149024080001</v>
      </c>
      <c r="J2" t="s">
        <v>26</v>
      </c>
    </row>
    <row r="3" spans="2:10" x14ac:dyDescent="0.25">
      <c r="B3" s="18">
        <v>100</v>
      </c>
      <c r="C3" s="18"/>
      <c r="D3" s="1">
        <v>678.7789162353439</v>
      </c>
      <c r="E3" s="19" t="str">
        <f>IF(D3="","N/A",IF(OR(D3&lt;B3),"FAIL","PASS"))</f>
        <v>PASS</v>
      </c>
      <c r="I3">
        <v>0.27630718302359997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8.2451441009999987E-2</v>
      </c>
    </row>
    <row r="3" spans="2:9" x14ac:dyDescent="0.25">
      <c r="B3" s="18">
        <v>0.05</v>
      </c>
      <c r="C3" s="18">
        <v>0.1</v>
      </c>
      <c r="D3" s="1">
        <v>7.4962223394720001E-2</v>
      </c>
      <c r="E3" s="19" t="str">
        <f>IF(D3="","N/A",IF(OR(D3&lt;B3,D3&gt;C3),"FAIL","PASS"))</f>
        <v>PASS</v>
      </c>
      <c r="H3" t="s">
        <v>39</v>
      </c>
      <c r="I3">
        <v>7.2148659177599994E-2</v>
      </c>
    </row>
    <row r="4" spans="2:9" x14ac:dyDescent="0.25">
      <c r="H4" t="s">
        <v>40</v>
      </c>
      <c r="I4">
        <v>7.0222360024800007E-2</v>
      </c>
    </row>
    <row r="5" spans="2:9" x14ac:dyDescent="0.25">
      <c r="H5" t="s">
        <v>41</v>
      </c>
      <c r="I5">
        <v>7.61471892372E-2</v>
      </c>
    </row>
    <row r="6" spans="2:9" x14ac:dyDescent="0.25">
      <c r="H6" t="s">
        <v>42</v>
      </c>
      <c r="I6">
        <v>7.3841467524000004E-2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187.98928550280002</v>
      </c>
      <c r="J2">
        <v>73.870653874799999</v>
      </c>
      <c r="K2">
        <v>169.60188449879999</v>
      </c>
      <c r="L2">
        <v>64.268344461599995</v>
      </c>
    </row>
    <row r="3" spans="2:12" x14ac:dyDescent="0.25">
      <c r="B3" s="18">
        <v>50</v>
      </c>
      <c r="C3" s="18"/>
      <c r="D3" s="1">
        <v>58.606192406400005</v>
      </c>
      <c r="E3" s="19" t="str">
        <f>IF(D3="","N/A",IF(OR(D3&lt;B3),"FAIL","PASS"))</f>
        <v>PASS</v>
      </c>
      <c r="H3" t="s">
        <v>39</v>
      </c>
      <c r="I3">
        <v>164.52345945960002</v>
      </c>
      <c r="J3">
        <v>69.375955851599997</v>
      </c>
      <c r="K3">
        <v>160.14550683960002</v>
      </c>
      <c r="L3">
        <v>65.4066121428</v>
      </c>
    </row>
    <row r="4" spans="2:12" x14ac:dyDescent="0.25">
      <c r="H4" t="s">
        <v>40</v>
      </c>
      <c r="I4">
        <v>159.99957508560001</v>
      </c>
      <c r="J4">
        <v>68.266874521199995</v>
      </c>
      <c r="K4">
        <v>156.38046758639999</v>
      </c>
      <c r="L4">
        <v>63.392753937599998</v>
      </c>
    </row>
    <row r="5" spans="2:12" x14ac:dyDescent="0.25">
      <c r="H5" t="s">
        <v>41</v>
      </c>
      <c r="I5">
        <v>173.25017834880001</v>
      </c>
      <c r="J5">
        <v>75.067294257599997</v>
      </c>
      <c r="K5">
        <v>159.47422077119998</v>
      </c>
      <c r="L5">
        <v>59.7736464384</v>
      </c>
    </row>
    <row r="6" spans="2:12" x14ac:dyDescent="0.25">
      <c r="H6" t="s">
        <v>42</v>
      </c>
      <c r="I6">
        <v>168.98897113199999</v>
      </c>
      <c r="J6">
        <v>73.053436052400002</v>
      </c>
      <c r="K6">
        <v>157.86897147719998</v>
      </c>
      <c r="L6">
        <v>58.606192406400005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187.2596267328</v>
      </c>
      <c r="J2">
        <v>73.724722120799996</v>
      </c>
      <c r="K2">
        <v>169.25164828919998</v>
      </c>
      <c r="L2">
        <v>64.180785409199999</v>
      </c>
    </row>
    <row r="3" spans="2:12" x14ac:dyDescent="0.25">
      <c r="B3" s="18">
        <v>20</v>
      </c>
      <c r="C3" s="18"/>
      <c r="D3" s="1">
        <v>61.473087818696889</v>
      </c>
      <c r="E3" s="19" t="str">
        <f>IF(D3="","N/A",IF(OR(D3&lt;B3),"FAIL","PASS"))</f>
        <v>PASS</v>
      </c>
      <c r="G3" t="s">
        <v>38</v>
      </c>
      <c r="H3" t="s">
        <v>27</v>
      </c>
      <c r="I3">
        <v>0.27692009639039999</v>
      </c>
      <c r="J3">
        <v>0.35052807310799999</v>
      </c>
      <c r="K3">
        <v>0.28465447935239996</v>
      </c>
      <c r="L3">
        <v>1.0358235898919999</v>
      </c>
    </row>
    <row r="4" spans="2:12" x14ac:dyDescent="0.25">
      <c r="G4" t="s">
        <v>39</v>
      </c>
      <c r="H4" t="s">
        <v>26</v>
      </c>
      <c r="I4">
        <v>164.05647784679999</v>
      </c>
      <c r="J4">
        <v>69.317583150000004</v>
      </c>
      <c r="K4">
        <v>159.91201603319999</v>
      </c>
      <c r="L4">
        <v>65.348239441199993</v>
      </c>
    </row>
    <row r="5" spans="2:12" x14ac:dyDescent="0.25">
      <c r="G5" t="s">
        <v>39</v>
      </c>
      <c r="H5" t="s">
        <v>27</v>
      </c>
      <c r="I5">
        <v>0.28993720884719998</v>
      </c>
      <c r="J5">
        <v>0.326011538436</v>
      </c>
      <c r="K5">
        <v>0.28990802249639996</v>
      </c>
      <c r="L5">
        <v>1.056254035452</v>
      </c>
    </row>
    <row r="6" spans="2:12" x14ac:dyDescent="0.25">
      <c r="G6" t="s">
        <v>40</v>
      </c>
      <c r="H6" t="s">
        <v>26</v>
      </c>
      <c r="I6">
        <v>159.56177982360001</v>
      </c>
      <c r="J6">
        <v>68.120942767200006</v>
      </c>
      <c r="K6">
        <v>156.1177904292</v>
      </c>
      <c r="L6">
        <v>63.334381235999999</v>
      </c>
    </row>
    <row r="7" spans="2:12" x14ac:dyDescent="0.25">
      <c r="G7" t="s">
        <v>40</v>
      </c>
      <c r="H7" t="s">
        <v>27</v>
      </c>
      <c r="I7">
        <v>0.2273033000304</v>
      </c>
      <c r="J7">
        <v>0.31346140759200003</v>
      </c>
      <c r="K7">
        <v>0.26483694715919998</v>
      </c>
      <c r="L7">
        <v>1.0302781832399999</v>
      </c>
    </row>
    <row r="8" spans="2:12" x14ac:dyDescent="0.25">
      <c r="G8" t="s">
        <v>41</v>
      </c>
      <c r="H8" t="s">
        <v>26</v>
      </c>
      <c r="I8">
        <v>172.87075578839998</v>
      </c>
      <c r="J8">
        <v>74.950548854399997</v>
      </c>
      <c r="K8">
        <v>159.21154361399999</v>
      </c>
      <c r="L8">
        <v>59.686087385999997</v>
      </c>
    </row>
    <row r="9" spans="2:12" x14ac:dyDescent="0.25">
      <c r="G9" t="s">
        <v>41</v>
      </c>
      <c r="H9" t="s">
        <v>27</v>
      </c>
      <c r="I9">
        <v>0.2289085493244</v>
      </c>
      <c r="J9">
        <v>0.34906875556799999</v>
      </c>
      <c r="K9">
        <v>0.25322077954080002</v>
      </c>
      <c r="L9">
        <v>0.93600627015599991</v>
      </c>
    </row>
    <row r="10" spans="2:12" x14ac:dyDescent="0.25">
      <c r="G10" t="s">
        <v>42</v>
      </c>
      <c r="H10" t="s">
        <v>26</v>
      </c>
      <c r="I10">
        <v>168.52198951919999</v>
      </c>
      <c r="J10">
        <v>72.936690649200003</v>
      </c>
      <c r="K10">
        <v>157.5771079692</v>
      </c>
      <c r="L10">
        <v>58.518633354000002</v>
      </c>
    </row>
    <row r="11" spans="2:12" x14ac:dyDescent="0.25">
      <c r="G11" t="s">
        <v>42</v>
      </c>
      <c r="H11" t="s">
        <v>27</v>
      </c>
      <c r="I11">
        <v>0.23083484847720001</v>
      </c>
      <c r="J11">
        <v>0.34644198399600001</v>
      </c>
      <c r="K11">
        <v>0.255526501254</v>
      </c>
      <c r="L11">
        <v>0.93192018104399998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2024-01-26T15:18:07Z</dcterms:modified>
</cp:coreProperties>
</file>