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5351234-363F-4082-BFDC-A978BDECD226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<sst xmlns="http://schemas.openxmlformats.org/spreadsheetml/2006/main" count="171" uniqueCount="101">
  <si>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</si>
  <si>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</si>
  <si>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</si>
  <si>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</si>
  <si>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</si>
  <si>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</si>
  <si>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</si>
  <si>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</si>
  <si>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</si>
  <si>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</si>
  <si>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</si>
  <si>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</si>
  <si>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</si>
  <si>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</si>
  <si>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</si>
  <si>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</si>
  <si>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</si>
  <si>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</si>
  <si>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</si>
  <si>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</si>
  <si>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</si>
  <si>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</si>
  <si>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</si>
  <si>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</si>
  <si>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</si>
  <si>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</si>
  <si>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</si>
  <si>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</si>
  <si>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</si>
  <si>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</si>
  <si>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</si>
  <si>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</si>
  <si>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</si>
  <si>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</si>
  <si>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</si>
  <si>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</si>
  <si>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</si>
  <si>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</si>
  <si>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</si>
  <si>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</si>
  <si>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</si>
  <si>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</si>
  <si>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</si>
  <si>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</si>
  <si>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</si>
  <si>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</si>
  <si>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</si>
  <si>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</si>
  <si>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</si>
  <si>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</si>
  <si>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</si>
  <si>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</si>
  <si>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</si>
  <si>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</si>
  <si>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</si>
  <si>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</si>
  <si>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</si>
  <si>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</si>
  <si>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</si>
  <si>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</si>
  <si>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</si>
  <si>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</si>
  <si>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</si>
  <si>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</si>
  <si>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</si>
  <si>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</si>
  <si>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</si>
  <si>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</si>
  <si>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</si>
  <si>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</si>
  <si>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</si>
  <si>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</si>
  <si>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</si>
  <si>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</si>
  <si>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</si>
  <si>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</si>
  <si>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</si>
  <si>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</si>
  <si>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</si>
  <si>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</si>
  <si>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</si>
  <si>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</si>
  <si>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</si>
  <si>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</si>
  <si>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</si>
  <si>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</si>
  <si>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</si>
  <si>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</si>
  <si>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</si>
  <si>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</si>
  <si>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</si>
  <si>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</si>
  <si>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</si>
  <si>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</si>
  <si>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</si>
  <si>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</si>
  <si>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</si>
  <si>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</si>
  <si>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</si>
  <si>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</si>
  <si>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S23349991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</si>
</sst>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172.345401474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0.14469902274780319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717.4414770853939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0.17180000000000001</v>
      </c>
      <c r="E15" s="20">
        <f>ChromaticityCoordinates!G4</f>
        <v>0.4929</v>
      </c>
      <c r="F15" s="20" t="s">
        <v>49</v>
      </c>
      <c r="H15" s="26">
        <f>ChromaticityCoordinates!H4</f>
        <v>1.2986531484580489E-2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0.44919999999999999</v>
      </c>
      <c r="E16" s="20">
        <f>ChromaticityCoordinates!G5</f>
        <v>0.52800000000000002</v>
      </c>
      <c r="F16" s="20" t="s">
        <v>49</v>
      </c>
      <c r="H16" s="26">
        <f>ChromaticityCoordinates!H5</f>
        <v>1.8000000000000238E-3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0.1222</v>
      </c>
      <c r="E17" s="20">
        <f>ChromaticityCoordinates!G6</f>
        <v>0.56240000000000001</v>
      </c>
      <c r="F17" s="20" t="s">
        <v>49</v>
      </c>
      <c r="H17" s="26">
        <f>ChromaticityCoordinates!H6</f>
        <v>1.0207840124139875E-2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0.1217</v>
      </c>
      <c r="E18" s="20">
        <f>ChromaticityCoordinates!G7</f>
        <v>0.2974</v>
      </c>
      <c r="F18" s="20" t="s">
        <v>49</v>
      </c>
      <c r="H18" s="26">
        <f>ChromaticityCoordinates!H7</f>
        <v>1.4458561477546813E-2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7.7133687894239994E-2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56.358843394799997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63.356266826204013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7.7373015970799999E-2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0.12637689896400001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0.16507800012480001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0.21524933715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0.27499379723759998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0.33243253561199998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0.42699631220400003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0.54957898556399998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0.70222360024800001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0.89718842359199991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1.150234085028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1.4578582224600001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1.8740555848680001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2.380438771248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3.0295432130400002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3.86427284592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4.8712019485200004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6.2137740853199999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8.0262464700000002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10.33780545336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12.179464188839999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15.179821051079999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19.341794675159999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24.758781383639999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31.141836303600002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42.466140414000002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51.572281863599997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65.348239441199993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82.801677219599995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107.23065283919999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134.2864000308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172.66645133279999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0.17180000000000001</v>
      </c>
      <c r="G4" s="4">
        <v>0.4929</v>
      </c>
      <c r="H4" s="3">
        <f>IF(OR((F4=""),(G4="")),"",SQRT((F4-C4)^2+(G4-D4)^2))</f>
        <v>1.2986531484580489E-2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-5.1999999999999824E-3</v>
      </c>
      <c r="O4" s="3">
        <f>IF(G4="","",G4-D4)</f>
        <v>1.1900000000000022E-2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0.44919999999999999</v>
      </c>
      <c r="G5" s="4">
        <v>0.52800000000000002</v>
      </c>
      <c r="H5" s="3">
        <f t="shared" ref="H5:H7" si="0">IF(OR((F5=""),(G5="")),"",SQRT((F5-C5)^2+(G5-D5)^2))</f>
        <v>1.8000000000000238E-3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-1.8000000000000238E-3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0.1222</v>
      </c>
      <c r="G6" s="4">
        <v>0.56240000000000001</v>
      </c>
      <c r="H6" s="3">
        <f t="shared" si="0"/>
        <v>1.0207840124139875E-2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1.0200000000000001E-2</v>
      </c>
      <c r="O6" s="3">
        <f t="shared" ref="O6:O7" si="6">IF(G6="","",G6-D6)</f>
        <v>3.9999999999995595E-4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0.1217</v>
      </c>
      <c r="G7" s="3">
        <v>0.2974</v>
      </c>
      <c r="H7" s="3">
        <f t="shared" si="0"/>
        <v>1.4458561477546813E-2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-1.2999999999999956E-3</v>
      </c>
      <c r="O7" s="3">
        <f t="shared" si="6"/>
        <v>1.4400000000000024E-2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203.1078152172</v>
      </c>
      <c r="F3" s="8"/>
    </row>
    <row r="4" spans="2:6" x14ac:dyDescent="0.25">
      <c r="B4" s="1" t="s">
        <v>39</v>
      </c>
      <c r="C4" s="18"/>
      <c r="D4" s="18"/>
      <c r="E4" s="1">
        <v>184.39936435439998</v>
      </c>
      <c r="F4" s="8"/>
    </row>
    <row r="5" spans="2:6" x14ac:dyDescent="0.25">
      <c r="B5" s="1" t="s">
        <v>40</v>
      </c>
      <c r="C5" s="18"/>
      <c r="D5" s="18"/>
      <c r="E5" s="1">
        <v>176.1104407272</v>
      </c>
      <c r="F5" s="8"/>
    </row>
    <row r="6" spans="2:6" x14ac:dyDescent="0.25">
      <c r="B6" s="1" t="s">
        <v>41</v>
      </c>
      <c r="C6" s="18"/>
      <c r="D6" s="18"/>
      <c r="E6" s="1">
        <v>176.869285848</v>
      </c>
      <c r="F6" s="8"/>
    </row>
    <row r="7" spans="2:6" x14ac:dyDescent="0.25">
      <c r="B7" s="1" t="s">
        <v>42</v>
      </c>
      <c r="C7" s="18"/>
      <c r="D7" s="18"/>
      <c r="E7" s="1">
        <v>179.14582121039999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9.7424038970399987E-2</v>
      </c>
      <c r="D4">
        <v>0</v>
      </c>
    </row>
    <row r="5" spans="2:4" x14ac:dyDescent="0.25">
      <c r="B5">
        <v>2</v>
      </c>
      <c r="C5">
        <v>4.3750339849200001E-2</v>
      </c>
      <c r="D5">
        <v>0</v>
      </c>
    </row>
    <row r="6" spans="2:4" x14ac:dyDescent="0.25">
      <c r="B6">
        <v>3</v>
      </c>
      <c r="C6">
        <v>7.0514223532799999E-2</v>
      </c>
      <c r="D6">
        <v>0</v>
      </c>
    </row>
    <row r="7" spans="2:4" x14ac:dyDescent="0.25">
      <c r="B7">
        <v>4</v>
      </c>
      <c r="C7">
        <v>8.3969131251600007E-2</v>
      </c>
      <c r="D7">
        <v>0</v>
      </c>
    </row>
    <row r="8" spans="2:4" x14ac:dyDescent="0.25">
      <c r="B8">
        <v>5</v>
      </c>
      <c r="C8">
        <v>7.7168711515200009E-2</v>
      </c>
      <c r="D8">
        <v>0</v>
      </c>
    </row>
    <row r="9" spans="2:4" x14ac:dyDescent="0.25">
      <c r="B9">
        <v>6</v>
      </c>
      <c r="C9">
        <v>7.7139525164399994E-2</v>
      </c>
      <c r="D9">
        <v>0</v>
      </c>
    </row>
    <row r="10" spans="2:4" x14ac:dyDescent="0.25">
      <c r="B10">
        <v>7</v>
      </c>
      <c r="C10">
        <v>0.1079603116092</v>
      </c>
      <c r="D10">
        <v>0</v>
      </c>
    </row>
    <row r="11" spans="2:4" x14ac:dyDescent="0.25">
      <c r="B11">
        <v>8</v>
      </c>
      <c r="C11">
        <v>0.13516199055479999</v>
      </c>
      <c r="D11">
        <v>0</v>
      </c>
    </row>
    <row r="12" spans="2:4" x14ac:dyDescent="0.25">
      <c r="B12">
        <v>9</v>
      </c>
      <c r="C12">
        <v>6.2225299905599996E-2</v>
      </c>
      <c r="D12">
        <v>0</v>
      </c>
    </row>
    <row r="13" spans="2:4" x14ac:dyDescent="0.25">
      <c r="B13">
        <v>10</v>
      </c>
      <c r="C13">
        <v>9.8708238405600002E-2</v>
      </c>
      <c r="D13">
        <v>0</v>
      </c>
    </row>
    <row r="14" spans="2:4" x14ac:dyDescent="0.25">
      <c r="B14">
        <v>11</v>
      </c>
      <c r="C14">
        <v>0.11709563940959999</v>
      </c>
      <c r="D14">
        <v>0</v>
      </c>
    </row>
    <row r="15" spans="2:4" x14ac:dyDescent="0.25">
      <c r="B15">
        <v>12</v>
      </c>
      <c r="C15">
        <v>0.12611422180679999</v>
      </c>
      <c r="D15">
        <v>0</v>
      </c>
    </row>
    <row r="16" spans="2:4" x14ac:dyDescent="0.25">
      <c r="B16">
        <v>13</v>
      </c>
      <c r="C16">
        <v>0.126085035456</v>
      </c>
      <c r="D16">
        <v>0</v>
      </c>
    </row>
    <row r="17" spans="2:4" x14ac:dyDescent="0.25">
      <c r="B17">
        <v>14</v>
      </c>
      <c r="C17">
        <v>0.16490288201999997</v>
      </c>
      <c r="D17">
        <v>0</v>
      </c>
    </row>
    <row r="18" spans="2:4" x14ac:dyDescent="0.25">
      <c r="B18">
        <v>15</v>
      </c>
      <c r="C18">
        <v>0.1649612547216</v>
      </c>
      <c r="D18">
        <v>0</v>
      </c>
    </row>
    <row r="19" spans="2:4" x14ac:dyDescent="0.25">
      <c r="B19">
        <v>16</v>
      </c>
      <c r="C19">
        <v>0.21516177809759998</v>
      </c>
      <c r="D19">
        <v>0</v>
      </c>
    </row>
    <row r="20" spans="2:4" x14ac:dyDescent="0.25">
      <c r="B20">
        <v>17</v>
      </c>
      <c r="C20">
        <v>0.21513259174679999</v>
      </c>
      <c r="D20">
        <v>0</v>
      </c>
    </row>
    <row r="21" spans="2:4" x14ac:dyDescent="0.25">
      <c r="B21">
        <v>18</v>
      </c>
      <c r="C21">
        <v>0.27508135629000002</v>
      </c>
      <c r="D21">
        <v>0</v>
      </c>
    </row>
    <row r="22" spans="2:4" x14ac:dyDescent="0.25">
      <c r="B22">
        <v>19</v>
      </c>
      <c r="C22">
        <v>0.27496461088680002</v>
      </c>
      <c r="D22">
        <v>0</v>
      </c>
    </row>
    <row r="23" spans="2:4" x14ac:dyDescent="0.25">
      <c r="B23">
        <v>20</v>
      </c>
      <c r="C23">
        <v>0.35490602572800001</v>
      </c>
      <c r="D23">
        <v>0</v>
      </c>
    </row>
    <row r="24" spans="2:4" x14ac:dyDescent="0.25">
      <c r="B24">
        <v>21</v>
      </c>
      <c r="C24">
        <v>0.35548975274399996</v>
      </c>
      <c r="D24">
        <v>0</v>
      </c>
    </row>
    <row r="25" spans="2:4" x14ac:dyDescent="0.25">
      <c r="B25">
        <v>22</v>
      </c>
      <c r="C25">
        <v>0.17009805246239998</v>
      </c>
      <c r="D25">
        <v>0</v>
      </c>
    </row>
    <row r="26" spans="2:4" x14ac:dyDescent="0.25">
      <c r="B26">
        <v>23</v>
      </c>
      <c r="C26">
        <v>0.2622101755872</v>
      </c>
      <c r="D26">
        <v>0</v>
      </c>
    </row>
    <row r="27" spans="2:4" x14ac:dyDescent="0.25">
      <c r="B27">
        <v>24</v>
      </c>
      <c r="C27">
        <v>0.30879159146399998</v>
      </c>
      <c r="D27">
        <v>0</v>
      </c>
    </row>
    <row r="28" spans="2:4" x14ac:dyDescent="0.25">
      <c r="B28">
        <v>25</v>
      </c>
      <c r="C28">
        <v>0.33214067210399995</v>
      </c>
      <c r="D28">
        <v>0</v>
      </c>
    </row>
    <row r="29" spans="2:4" x14ac:dyDescent="0.25">
      <c r="B29">
        <v>26</v>
      </c>
      <c r="C29">
        <v>0.33214067210399995</v>
      </c>
      <c r="D29">
        <v>0</v>
      </c>
    </row>
    <row r="30" spans="2:4" x14ac:dyDescent="0.25">
      <c r="B30">
        <v>27</v>
      </c>
      <c r="C30">
        <v>0.42670444869599999</v>
      </c>
      <c r="D30">
        <v>0</v>
      </c>
    </row>
    <row r="31" spans="2:4" x14ac:dyDescent="0.25">
      <c r="B31">
        <v>28</v>
      </c>
      <c r="C31">
        <v>0.42699631220400003</v>
      </c>
      <c r="D31">
        <v>0</v>
      </c>
    </row>
    <row r="32" spans="2:4" x14ac:dyDescent="0.25">
      <c r="B32">
        <v>29</v>
      </c>
      <c r="C32">
        <v>0.54987084907200001</v>
      </c>
      <c r="D32">
        <v>0</v>
      </c>
    </row>
    <row r="33" spans="2:4" x14ac:dyDescent="0.25">
      <c r="B33">
        <v>30</v>
      </c>
      <c r="C33">
        <v>0.54987084907200001</v>
      </c>
      <c r="D33">
        <v>0</v>
      </c>
    </row>
    <row r="34" spans="2:4" x14ac:dyDescent="0.25">
      <c r="B34">
        <v>31</v>
      </c>
      <c r="C34">
        <v>0.70280732726399997</v>
      </c>
      <c r="D34">
        <v>0</v>
      </c>
    </row>
    <row r="35" spans="2:4" x14ac:dyDescent="0.25">
      <c r="B35">
        <v>32</v>
      </c>
      <c r="C35">
        <v>0.70222360024800001</v>
      </c>
      <c r="D35">
        <v>0</v>
      </c>
    </row>
    <row r="36" spans="2:4" x14ac:dyDescent="0.25">
      <c r="B36">
        <v>33</v>
      </c>
      <c r="C36">
        <v>0.89456165201999993</v>
      </c>
      <c r="D36">
        <v>0</v>
      </c>
    </row>
    <row r="37" spans="2:4" x14ac:dyDescent="0.25">
      <c r="B37">
        <v>34</v>
      </c>
      <c r="C37">
        <v>0.89572910605199996</v>
      </c>
      <c r="D37">
        <v>0</v>
      </c>
    </row>
    <row r="38" spans="2:4" x14ac:dyDescent="0.25">
      <c r="B38">
        <v>35</v>
      </c>
      <c r="C38">
        <v>1.150234085028</v>
      </c>
      <c r="D38">
        <v>0</v>
      </c>
    </row>
    <row r="39" spans="2:4" x14ac:dyDescent="0.25">
      <c r="B39">
        <v>36</v>
      </c>
      <c r="C39">
        <v>1.1514015390599999</v>
      </c>
      <c r="D39">
        <v>0</v>
      </c>
    </row>
    <row r="40" spans="2:4" x14ac:dyDescent="0.25">
      <c r="B40">
        <v>37</v>
      </c>
      <c r="C40">
        <v>1.462528038588</v>
      </c>
      <c r="D40">
        <v>0</v>
      </c>
    </row>
    <row r="41" spans="2:4" x14ac:dyDescent="0.25">
      <c r="B41">
        <v>38</v>
      </c>
      <c r="C41">
        <v>1.458733812984</v>
      </c>
      <c r="D41">
        <v>0</v>
      </c>
    </row>
    <row r="42" spans="2:4" x14ac:dyDescent="0.25">
      <c r="B42">
        <v>39</v>
      </c>
      <c r="C42">
        <v>1.8588786824519998</v>
      </c>
      <c r="D42">
        <v>0</v>
      </c>
    </row>
    <row r="43" spans="2:4" x14ac:dyDescent="0.25">
      <c r="B43">
        <v>40</v>
      </c>
      <c r="C43">
        <v>1.8682183147079998</v>
      </c>
      <c r="D43">
        <v>0</v>
      </c>
    </row>
    <row r="44" spans="2:4" x14ac:dyDescent="0.25">
      <c r="B44">
        <v>41</v>
      </c>
      <c r="C44">
        <v>2.3760608186279999</v>
      </c>
      <c r="D44">
        <v>0</v>
      </c>
    </row>
    <row r="45" spans="2:4" x14ac:dyDescent="0.25">
      <c r="B45">
        <v>42</v>
      </c>
      <c r="C45">
        <v>2.3748933645960002</v>
      </c>
      <c r="D45">
        <v>0</v>
      </c>
    </row>
    <row r="46" spans="2:4" x14ac:dyDescent="0.25">
      <c r="B46">
        <v>43</v>
      </c>
      <c r="C46">
        <v>3.0149500376399998</v>
      </c>
      <c r="D46">
        <v>0</v>
      </c>
    </row>
    <row r="47" spans="2:4" x14ac:dyDescent="0.25">
      <c r="B47">
        <v>44</v>
      </c>
      <c r="C47">
        <v>3.0149500376399998</v>
      </c>
      <c r="D47">
        <v>0</v>
      </c>
    </row>
    <row r="48" spans="2:4" x14ac:dyDescent="0.25">
      <c r="B48">
        <v>45</v>
      </c>
      <c r="C48">
        <v>3.8584355757600002</v>
      </c>
      <c r="D48">
        <v>0</v>
      </c>
    </row>
    <row r="49" spans="2:4" x14ac:dyDescent="0.25">
      <c r="B49">
        <v>46</v>
      </c>
      <c r="C49">
        <v>3.8555169406800003</v>
      </c>
      <c r="D49">
        <v>0</v>
      </c>
    </row>
    <row r="50" spans="2:4" x14ac:dyDescent="0.25">
      <c r="B50">
        <v>47</v>
      </c>
      <c r="C50">
        <v>4.9266560150399998</v>
      </c>
      <c r="D50">
        <v>0</v>
      </c>
    </row>
    <row r="51" spans="2:4" x14ac:dyDescent="0.25">
      <c r="B51">
        <v>48</v>
      </c>
      <c r="C51">
        <v>4.9383305553600003</v>
      </c>
      <c r="D51">
        <v>0</v>
      </c>
    </row>
    <row r="52" spans="2:4" x14ac:dyDescent="0.25">
      <c r="B52">
        <v>49</v>
      </c>
      <c r="C52">
        <v>6.22252999056</v>
      </c>
      <c r="D52">
        <v>0</v>
      </c>
    </row>
    <row r="53" spans="2:4" x14ac:dyDescent="0.25">
      <c r="B53">
        <v>50</v>
      </c>
      <c r="C53">
        <v>6.2137740853199999</v>
      </c>
      <c r="D53">
        <v>0</v>
      </c>
    </row>
    <row r="54" spans="2:4" x14ac:dyDescent="0.25">
      <c r="B54">
        <v>51</v>
      </c>
      <c r="C54">
        <v>8.0233278349199999</v>
      </c>
      <c r="D54">
        <v>0</v>
      </c>
    </row>
    <row r="55" spans="2:4" x14ac:dyDescent="0.25">
      <c r="B55">
        <v>52</v>
      </c>
      <c r="C55">
        <v>7.8540470002799996</v>
      </c>
      <c r="D55">
        <v>0</v>
      </c>
    </row>
    <row r="56" spans="2:4" x14ac:dyDescent="0.25">
      <c r="B56">
        <v>53</v>
      </c>
      <c r="C56">
        <v>10.285270021920001</v>
      </c>
      <c r="D56">
        <v>0</v>
      </c>
    </row>
    <row r="57" spans="2:4" x14ac:dyDescent="0.25">
      <c r="B57">
        <v>54</v>
      </c>
      <c r="C57">
        <v>10.188955064279998</v>
      </c>
      <c r="D57">
        <v>0</v>
      </c>
    </row>
    <row r="58" spans="2:4" x14ac:dyDescent="0.25">
      <c r="B58">
        <v>55</v>
      </c>
      <c r="C58">
        <v>10.31153773764</v>
      </c>
      <c r="D58">
        <v>0</v>
      </c>
    </row>
    <row r="59" spans="2:4" x14ac:dyDescent="0.25">
      <c r="B59">
        <v>56</v>
      </c>
      <c r="C59">
        <v>13.177637386199999</v>
      </c>
      <c r="D59">
        <v>0</v>
      </c>
    </row>
    <row r="60" spans="2:4" x14ac:dyDescent="0.25">
      <c r="B60">
        <v>57</v>
      </c>
      <c r="C60">
        <v>13.00835655156</v>
      </c>
      <c r="D60">
        <v>0</v>
      </c>
    </row>
    <row r="61" spans="2:4" x14ac:dyDescent="0.25">
      <c r="B61">
        <v>58</v>
      </c>
      <c r="C61">
        <v>6.3655431094799999</v>
      </c>
      <c r="D61">
        <v>0</v>
      </c>
    </row>
    <row r="62" spans="2:4" x14ac:dyDescent="0.25">
      <c r="B62">
        <v>59</v>
      </c>
      <c r="C62">
        <v>9.6811125603600008</v>
      </c>
      <c r="D62">
        <v>0</v>
      </c>
    </row>
    <row r="63" spans="2:4" x14ac:dyDescent="0.25">
      <c r="B63">
        <v>60</v>
      </c>
      <c r="C63">
        <v>11.146267370519999</v>
      </c>
      <c r="D63">
        <v>0</v>
      </c>
    </row>
    <row r="64" spans="2:4" x14ac:dyDescent="0.25">
      <c r="B64">
        <v>61</v>
      </c>
      <c r="C64">
        <v>12.091905136439999</v>
      </c>
      <c r="D64">
        <v>0</v>
      </c>
    </row>
    <row r="65" spans="2:4" x14ac:dyDescent="0.25">
      <c r="B65">
        <v>62</v>
      </c>
      <c r="C65">
        <v>11.93429884212</v>
      </c>
      <c r="D65">
        <v>0</v>
      </c>
    </row>
    <row r="66" spans="2:4" x14ac:dyDescent="0.25">
      <c r="B66">
        <v>63</v>
      </c>
      <c r="C66">
        <v>15.299485089360001</v>
      </c>
      <c r="D66">
        <v>0</v>
      </c>
    </row>
    <row r="67" spans="2:4" x14ac:dyDescent="0.25">
      <c r="B67">
        <v>64</v>
      </c>
      <c r="C67">
        <v>15.573836786879999</v>
      </c>
      <c r="D67">
        <v>0</v>
      </c>
    </row>
    <row r="68" spans="2:4" x14ac:dyDescent="0.25">
      <c r="B68">
        <v>65</v>
      </c>
      <c r="C68">
        <v>19.516912779960002</v>
      </c>
      <c r="D68">
        <v>0</v>
      </c>
    </row>
    <row r="69" spans="2:4" x14ac:dyDescent="0.25">
      <c r="B69">
        <v>66</v>
      </c>
      <c r="C69">
        <v>19.910928515759998</v>
      </c>
      <c r="D69">
        <v>0</v>
      </c>
    </row>
    <row r="70" spans="2:4" x14ac:dyDescent="0.25">
      <c r="B70">
        <v>67</v>
      </c>
      <c r="C70">
        <v>25.724849595119998</v>
      </c>
      <c r="D70">
        <v>0</v>
      </c>
    </row>
    <row r="71" spans="2:4" x14ac:dyDescent="0.25">
      <c r="B71">
        <v>68</v>
      </c>
      <c r="C71">
        <v>23.903621305200002</v>
      </c>
      <c r="D71">
        <v>0</v>
      </c>
    </row>
    <row r="72" spans="2:4" x14ac:dyDescent="0.25">
      <c r="B72">
        <v>69</v>
      </c>
      <c r="C72">
        <v>31.988240476799998</v>
      </c>
      <c r="D72">
        <v>0</v>
      </c>
    </row>
    <row r="73" spans="2:4" x14ac:dyDescent="0.25">
      <c r="B73">
        <v>70</v>
      </c>
      <c r="C73">
        <v>31.229395355999998</v>
      </c>
      <c r="D73">
        <v>0</v>
      </c>
    </row>
    <row r="74" spans="2:4" x14ac:dyDescent="0.25">
      <c r="B74">
        <v>71</v>
      </c>
      <c r="C74">
        <v>40.3939095072</v>
      </c>
      <c r="D74">
        <v>0</v>
      </c>
    </row>
    <row r="75" spans="2:4" x14ac:dyDescent="0.25">
      <c r="B75">
        <v>72</v>
      </c>
      <c r="C75">
        <v>40.890077470799994</v>
      </c>
      <c r="D75">
        <v>0</v>
      </c>
    </row>
    <row r="76" spans="2:4" x14ac:dyDescent="0.25">
      <c r="B76">
        <v>73</v>
      </c>
      <c r="C76">
        <v>51.455536460400005</v>
      </c>
      <c r="D76">
        <v>0</v>
      </c>
    </row>
    <row r="77" spans="2:4" x14ac:dyDescent="0.25">
      <c r="B77">
        <v>74</v>
      </c>
      <c r="C77">
        <v>51.397163758799998</v>
      </c>
      <c r="D77">
        <v>0</v>
      </c>
    </row>
    <row r="78" spans="2:4" x14ac:dyDescent="0.25">
      <c r="B78">
        <v>75</v>
      </c>
      <c r="C78">
        <v>65.786034703200002</v>
      </c>
      <c r="D78">
        <v>0</v>
      </c>
    </row>
    <row r="79" spans="2:4" x14ac:dyDescent="0.25">
      <c r="B79">
        <v>76</v>
      </c>
      <c r="C79">
        <v>66.077898211199994</v>
      </c>
      <c r="D79">
        <v>0</v>
      </c>
    </row>
    <row r="80" spans="2:4" x14ac:dyDescent="0.25">
      <c r="B80">
        <v>77</v>
      </c>
      <c r="C80">
        <v>82.714118167199985</v>
      </c>
      <c r="D80">
        <v>0</v>
      </c>
    </row>
    <row r="81" spans="2:4" x14ac:dyDescent="0.25">
      <c r="B81">
        <v>78</v>
      </c>
      <c r="C81">
        <v>84.115063005599993</v>
      </c>
      <c r="D81">
        <v>0</v>
      </c>
    </row>
    <row r="82" spans="2:4" x14ac:dyDescent="0.25">
      <c r="B82">
        <v>79</v>
      </c>
      <c r="C82">
        <v>106.93878933119998</v>
      </c>
      <c r="D82">
        <v>0</v>
      </c>
    </row>
    <row r="83" spans="2:4" x14ac:dyDescent="0.25">
      <c r="B83">
        <v>80</v>
      </c>
      <c r="C83">
        <v>106.092385158</v>
      </c>
      <c r="D83">
        <v>0</v>
      </c>
    </row>
    <row r="84" spans="2:4" x14ac:dyDescent="0.25">
      <c r="B84">
        <v>81</v>
      </c>
      <c r="C84">
        <v>134.6658225912</v>
      </c>
      <c r="D84">
        <v>0</v>
      </c>
    </row>
    <row r="85" spans="2:4" x14ac:dyDescent="0.25">
      <c r="B85">
        <v>82</v>
      </c>
      <c r="C85">
        <v>135.54141311519999</v>
      </c>
      <c r="D85">
        <v>0</v>
      </c>
    </row>
    <row r="86" spans="2:4" x14ac:dyDescent="0.25">
      <c r="B86">
        <v>83</v>
      </c>
      <c r="C86">
        <v>184.31180530199998</v>
      </c>
      <c r="D86">
        <v>0</v>
      </c>
    </row>
    <row r="87" spans="2:4" x14ac:dyDescent="0.25">
      <c r="B87">
        <v>84</v>
      </c>
      <c r="C87">
        <v>90.39012842759999</v>
      </c>
      <c r="D87">
        <v>0</v>
      </c>
    </row>
    <row r="88" spans="2:4" x14ac:dyDescent="0.25">
      <c r="B88">
        <v>85</v>
      </c>
      <c r="C88">
        <v>137.17584876000001</v>
      </c>
      <c r="D88">
        <v>0</v>
      </c>
    </row>
    <row r="89" spans="2:4" x14ac:dyDescent="0.25">
      <c r="B89">
        <v>86</v>
      </c>
      <c r="C89">
        <v>160.55411575080001</v>
      </c>
      <c r="D89">
        <v>0</v>
      </c>
    </row>
    <row r="90" spans="2:4" x14ac:dyDescent="0.25">
      <c r="B90">
        <v>87</v>
      </c>
      <c r="C90">
        <v>172.52051957879999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190.55768437319998</v>
      </c>
    </row>
    <row r="3" spans="2:9" x14ac:dyDescent="0.25">
      <c r="B3" s="18">
        <v>150</v>
      </c>
      <c r="C3" s="18">
        <v>200</v>
      </c>
      <c r="D3" s="1">
        <v>172.345401474</v>
      </c>
      <c r="E3" s="19" t="str">
        <f>IF(D3="","N/A",IF(OR(D3&lt;B3,D3&gt;C3),"FAIL","PASS"))</f>
        <v>PASS</v>
      </c>
      <c r="H3" t="s">
        <v>39</v>
      </c>
      <c r="I3">
        <v>172.40377417560001</v>
      </c>
    </row>
    <row r="4" spans="2:9" x14ac:dyDescent="0.25">
      <c r="H4" t="s">
        <v>40</v>
      </c>
      <c r="I4">
        <v>164.84450931839999</v>
      </c>
    </row>
    <row r="5" spans="2:9" x14ac:dyDescent="0.25">
      <c r="H5" t="s">
        <v>41</v>
      </c>
      <c r="I5">
        <v>165.8952179472</v>
      </c>
    </row>
    <row r="6" spans="2:9" x14ac:dyDescent="0.25">
      <c r="B6" s="15" t="s">
        <v>23</v>
      </c>
      <c r="H6" t="s">
        <v>42</v>
      </c>
      <c r="I6">
        <v>168.0258215556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0.14469902274780319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190.52849802239999</v>
      </c>
      <c r="J2" t="s">
        <v>26</v>
      </c>
    </row>
    <row r="3" spans="2:10" x14ac:dyDescent="0.25">
      <c r="B3" s="18">
        <v>100</v>
      </c>
      <c r="C3" s="18"/>
      <c r="D3" s="1">
        <v>717.4414770853939</v>
      </c>
      <c r="E3" s="19" t="str">
        <f>IF(D3="","N/A",IF(OR(D3&lt;B3),"FAIL","PASS"))</f>
        <v>PASS</v>
      </c>
      <c r="I3">
        <v>0.26556660592920001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8.5399262440800011E-2</v>
      </c>
    </row>
    <row r="3" spans="2:9" x14ac:dyDescent="0.25">
      <c r="B3" s="18">
        <v>0.05</v>
      </c>
      <c r="C3" s="18">
        <v>0.1</v>
      </c>
      <c r="D3" s="1">
        <v>7.7133687894239994E-2</v>
      </c>
      <c r="E3" s="19" t="str">
        <f>IF(D3="","N/A",IF(OR(D3&lt;B3,D3&gt;C3),"FAIL","PASS"))</f>
        <v>PASS</v>
      </c>
      <c r="H3" t="s">
        <v>39</v>
      </c>
      <c r="I3">
        <v>7.7197897865999995E-2</v>
      </c>
    </row>
    <row r="4" spans="2:9" x14ac:dyDescent="0.25">
      <c r="H4" t="s">
        <v>40</v>
      </c>
      <c r="I4">
        <v>7.3783094822400003E-2</v>
      </c>
    </row>
    <row r="5" spans="2:9" x14ac:dyDescent="0.25">
      <c r="H5" t="s">
        <v>41</v>
      </c>
      <c r="I5">
        <v>7.4396008189200002E-2</v>
      </c>
    </row>
    <row r="6" spans="2:9" x14ac:dyDescent="0.25">
      <c r="H6" t="s">
        <v>42</v>
      </c>
      <c r="I6">
        <v>7.48921761528E-2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190.7911751796</v>
      </c>
      <c r="J2">
        <v>72.469709036400005</v>
      </c>
      <c r="K2">
        <v>171.79086080880001</v>
      </c>
      <c r="L2">
        <v>61.787504643599995</v>
      </c>
    </row>
    <row r="3" spans="2:12" x14ac:dyDescent="0.25">
      <c r="B3" s="18">
        <v>50</v>
      </c>
      <c r="C3" s="18"/>
      <c r="D3" s="1">
        <v>56.358843394799997</v>
      </c>
      <c r="E3" s="19" t="str">
        <f>IF(D3="","N/A",IF(OR(D3&lt;B3),"FAIL","PASS"))</f>
        <v>PASS</v>
      </c>
      <c r="H3" t="s">
        <v>39</v>
      </c>
      <c r="I3">
        <v>172.57889228039997</v>
      </c>
      <c r="J3">
        <v>67.770706557599993</v>
      </c>
      <c r="K3">
        <v>166.654063068</v>
      </c>
      <c r="L3">
        <v>63.451126639199998</v>
      </c>
    </row>
    <row r="4" spans="2:12" x14ac:dyDescent="0.25">
      <c r="H4" t="s">
        <v>40</v>
      </c>
      <c r="I4">
        <v>164.93206837080001</v>
      </c>
      <c r="J4">
        <v>65.698475650799992</v>
      </c>
      <c r="K4">
        <v>161.5756380288</v>
      </c>
      <c r="L4">
        <v>61.583200187999999</v>
      </c>
    </row>
    <row r="5" spans="2:12" x14ac:dyDescent="0.25">
      <c r="H5" t="s">
        <v>41</v>
      </c>
      <c r="I5">
        <v>165.9535906488</v>
      </c>
      <c r="J5">
        <v>73.053436052400002</v>
      </c>
      <c r="K5">
        <v>155.00870909880001</v>
      </c>
      <c r="L5">
        <v>56.884197709200002</v>
      </c>
    </row>
    <row r="6" spans="2:12" x14ac:dyDescent="0.25">
      <c r="H6" t="s">
        <v>42</v>
      </c>
      <c r="I6">
        <v>168.113380608</v>
      </c>
      <c r="J6">
        <v>71.652491213999994</v>
      </c>
      <c r="K6">
        <v>157.3436171628</v>
      </c>
      <c r="L6">
        <v>56.358843394799997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190.44093896999999</v>
      </c>
      <c r="J2">
        <v>72.469709036400005</v>
      </c>
      <c r="K2">
        <v>171.76167445799999</v>
      </c>
      <c r="L2">
        <v>61.816690994400005</v>
      </c>
    </row>
    <row r="3" spans="2:12" x14ac:dyDescent="0.25">
      <c r="B3" s="18">
        <v>20</v>
      </c>
      <c r="C3" s="18"/>
      <c r="D3" s="1">
        <v>63.356266826204013</v>
      </c>
      <c r="E3" s="19" t="str">
        <f>IF(D3="","N/A",IF(OR(D3&lt;B3),"FAIL","PASS"))</f>
        <v>PASS</v>
      </c>
      <c r="G3" t="s">
        <v>38</v>
      </c>
      <c r="H3" t="s">
        <v>27</v>
      </c>
      <c r="I3">
        <v>0.26591684213880001</v>
      </c>
      <c r="J3">
        <v>0.34615012048799998</v>
      </c>
      <c r="K3">
        <v>0.27788324596679997</v>
      </c>
      <c r="L3">
        <v>0.97569970724400001</v>
      </c>
    </row>
    <row r="4" spans="2:12" x14ac:dyDescent="0.25">
      <c r="G4" t="s">
        <v>39</v>
      </c>
      <c r="H4" t="s">
        <v>26</v>
      </c>
      <c r="I4">
        <v>172.46214687719998</v>
      </c>
      <c r="J4">
        <v>67.770706557599993</v>
      </c>
      <c r="K4">
        <v>166.53731766480001</v>
      </c>
      <c r="L4">
        <v>63.480312990000002</v>
      </c>
    </row>
    <row r="5" spans="2:12" x14ac:dyDescent="0.25">
      <c r="G5" t="s">
        <v>39</v>
      </c>
      <c r="H5" t="s">
        <v>27</v>
      </c>
      <c r="I5">
        <v>0.2426261342004</v>
      </c>
      <c r="J5">
        <v>0.31813122372000002</v>
      </c>
      <c r="K5">
        <v>0.2661211465944</v>
      </c>
      <c r="L5">
        <v>0.97248920865599997</v>
      </c>
    </row>
    <row r="6" spans="2:12" x14ac:dyDescent="0.25">
      <c r="G6" t="s">
        <v>40</v>
      </c>
      <c r="H6" t="s">
        <v>26</v>
      </c>
      <c r="I6">
        <v>164.90288201999999</v>
      </c>
      <c r="J6">
        <v>65.786034703200002</v>
      </c>
      <c r="K6">
        <v>161.60482437960002</v>
      </c>
      <c r="L6">
        <v>61.641572889599992</v>
      </c>
    </row>
    <row r="7" spans="2:12" x14ac:dyDescent="0.25">
      <c r="G7" t="s">
        <v>40</v>
      </c>
      <c r="H7" t="s">
        <v>27</v>
      </c>
      <c r="I7">
        <v>0.22175789337840002</v>
      </c>
      <c r="J7">
        <v>0.30499736585999998</v>
      </c>
      <c r="K7">
        <v>0.25389206560920002</v>
      </c>
      <c r="L7">
        <v>0.95030758204799992</v>
      </c>
    </row>
    <row r="8" spans="2:12" x14ac:dyDescent="0.25">
      <c r="G8" t="s">
        <v>41</v>
      </c>
      <c r="H8" t="s">
        <v>26</v>
      </c>
      <c r="I8">
        <v>165.8952179472</v>
      </c>
      <c r="J8">
        <v>73.053436052400002</v>
      </c>
      <c r="K8">
        <v>154.97952274799999</v>
      </c>
      <c r="L8">
        <v>56.884197709200002</v>
      </c>
    </row>
    <row r="9" spans="2:12" x14ac:dyDescent="0.25">
      <c r="G9" t="s">
        <v>41</v>
      </c>
      <c r="H9" t="s">
        <v>27</v>
      </c>
      <c r="I9">
        <v>0.22715736827639998</v>
      </c>
      <c r="J9">
        <v>0.34235589488399998</v>
      </c>
      <c r="K9">
        <v>0.24840503165879999</v>
      </c>
      <c r="L9">
        <v>0.87354747944399991</v>
      </c>
    </row>
    <row r="10" spans="2:12" x14ac:dyDescent="0.25">
      <c r="G10" t="s">
        <v>42</v>
      </c>
      <c r="H10" t="s">
        <v>26</v>
      </c>
      <c r="I10">
        <v>168.0258215556</v>
      </c>
      <c r="J10">
        <v>71.681677564799998</v>
      </c>
      <c r="K10">
        <v>157.28524446119999</v>
      </c>
      <c r="L10">
        <v>56.358843394799997</v>
      </c>
    </row>
    <row r="11" spans="2:12" x14ac:dyDescent="0.25">
      <c r="G11" t="s">
        <v>42</v>
      </c>
      <c r="H11" t="s">
        <v>27</v>
      </c>
      <c r="I11">
        <v>0.23635106877839998</v>
      </c>
      <c r="J11">
        <v>0.343523348916</v>
      </c>
      <c r="K11">
        <v>0.25683988703999999</v>
      </c>
      <c r="L11">
        <v>0.88872438185999991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2024-01-25T07:52:00Z</dcterms:modified>
</cp:coreProperties>
</file>