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582D2F3-E1E9-4263-B9DF-347DEBDDB1C4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<sst xmlns="http://schemas.openxmlformats.org/spreadsheetml/2006/main" count="171" uniqueCount="101">
  <si>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</si>
  <si>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</si>
  <si>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</si>
  <si>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</si>
  <si>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</si>
  <si>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</si>
  <si>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</si>
  <si>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</si>
  <si>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</si>
  <si>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</si>
  <si>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</si>
  <si>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</si>
  <si>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</si>
  <si>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</si>
  <si>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</si>
  <si>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</si>
  <si>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</si>
  <si>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</si>
  <si>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</si>
  <si>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</si>
  <si>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</si>
  <si>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</si>
  <si>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</si>
  <si>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</si>
  <si>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</si>
  <si>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</si>
  <si>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</si>
  <si>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</si>
  <si>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</si>
  <si>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</si>
  <si>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</si>
  <si>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</si>
  <si>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</si>
  <si>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</si>
  <si>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</si>
  <si>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</si>
  <si>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</si>
  <si>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</si>
  <si>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</si>
  <si>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</si>
  <si>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</si>
  <si>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</si>
  <si>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</si>
  <si>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</si>
  <si>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</si>
  <si>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</si>
  <si>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</si>
  <si>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</si>
  <si>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</si>
  <si>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</si>
  <si>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</si>
  <si>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</si>
  <si>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</si>
  <si>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</si>
  <si>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</si>
  <si>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</si>
  <si>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</si>
  <si>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</si>
  <si>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</si>
  <si>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</si>
  <si>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</si>
  <si>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</si>
  <si>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</si>
  <si>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</si>
  <si>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</si>
  <si>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</si>
  <si>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</si>
  <si>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</si>
  <si>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</si>
  <si>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</si>
  <si>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</si>
  <si>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</si>
  <si>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</si>
  <si>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</si>
  <si>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</si>
  <si>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</si>
  <si>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</si>
  <si>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</si>
  <si>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</si>
  <si>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</si>
  <si>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</si>
  <si>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</si>
  <si>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</si>
  <si>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</si>
  <si>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</si>
  <si>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</si>
  <si>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</si>
  <si>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</si>
  <si>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</si>
  <si>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</si>
  <si>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</si>
  <si>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</si>
  <si>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</si>
  <si>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</si>
  <si>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</si>
  <si>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</si>
  <si>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</si>
  <si>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</si>
  <si>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</si>
  <si>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</si>
  <si>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S23349992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</si>
</sst>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167.09769560015999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0.20102868102170698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630.72614522904576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0.17249999999999999</v>
      </c>
      <c r="E15" s="20">
        <f>ChromaticityCoordinates!G4</f>
        <v>0.49559999999999998</v>
      </c>
      <c r="F15" s="20" t="s">
        <v>49</v>
      </c>
      <c r="H15" s="26">
        <f>ChromaticityCoordinates!H4</f>
        <v>1.527776161615307E-2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</v>
      </c>
      <c r="E16" s="20">
        <f>ChromaticityCoordinates!G5</f>
        <v>0.52810000000000001</v>
      </c>
      <c r="F16" s="20" t="s">
        <v>49</v>
      </c>
      <c r="H16" s="26">
        <f>ChromaticityCoordinates!H5</f>
        <v>1.104536101718715E-3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0.1215</v>
      </c>
      <c r="E17" s="20">
        <f>ChromaticityCoordinates!G6</f>
        <v>0.56279999999999997</v>
      </c>
      <c r="F17" s="20" t="s">
        <v>49</v>
      </c>
      <c r="H17" s="26">
        <f>ChromaticityCoordinates!H6</f>
        <v>9.5336247041720584E-3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0.1191</v>
      </c>
      <c r="E18" s="20">
        <f>ChromaticityCoordinates!G7</f>
        <v>0.30470000000000003</v>
      </c>
      <c r="F18" s="20" t="s">
        <v>49</v>
      </c>
      <c r="H18" s="26">
        <f>ChromaticityCoordinates!H7</f>
        <v>2.2047675614449754E-2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7.3181855995919989E-2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63.772176498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67.003986507206378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7.4250076435199999E-2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0.12267023241239999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0.16052492940000002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0.20938288063920002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0.26760965048520002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0.34585825698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0.44450812268399997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0.54286612487999997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0.69405142202400005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0.883762702224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1.1312629570079999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1.4403464119799998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1.8509983677359998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2.3532954650040003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3.8088187794000001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4.8420155977199997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6.1349709381599995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7.9153383369600006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9.9934065139200001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12.757353934679999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16.300576921800001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19.549017765840002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24.624524169960001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34.8193165044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41.794854345599994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51.105300250799999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65.289866739600001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82.247136554400001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104.45794951319999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132.506032632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168.7262939748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0.17249999999999999</v>
      </c>
      <c r="G4" s="4">
        <v>0.49559999999999998</v>
      </c>
      <c r="H4" s="3">
        <f>IF(OR((F4=""),(G4="")),"",SQRT((F4-C4)^2+(G4-D4)^2))</f>
        <v>1.527776161615307E-2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-4.500000000000004E-3</v>
      </c>
      <c r="O4" s="3">
        <f>IF(G4="","",G4-D4)</f>
        <v>1.4600000000000002E-2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</v>
      </c>
      <c r="G5" s="4">
        <v>0.52810000000000001</v>
      </c>
      <c r="H5" s="3">
        <f t="shared" ref="H5:H7" si="0">IF(OR((F5=""),(G5="")),"",SQRT((F5-C5)^2+(G5-D5)^2))</f>
        <v>1.104536101718715E-3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1.0999999999999899E-3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0.1215</v>
      </c>
      <c r="G6" s="4">
        <v>0.56279999999999997</v>
      </c>
      <c r="H6" s="3">
        <f t="shared" si="0"/>
        <v>9.5336247041720584E-3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9.4999999999999946E-3</v>
      </c>
      <c r="O6" s="3">
        <f t="shared" ref="O6:O7" si="6">IF(G6="","",G6-D6)</f>
        <v>7.9999999999991189E-4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0.1191</v>
      </c>
      <c r="G7" s="3">
        <v>0.30470000000000003</v>
      </c>
      <c r="H7" s="3">
        <f t="shared" si="0"/>
        <v>2.2047675614449754E-2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-3.9000000000000007E-3</v>
      </c>
      <c r="O7" s="3">
        <f t="shared" si="6"/>
        <v>2.1700000000000053E-2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210.55033467119998</v>
      </c>
      <c r="F3" s="8"/>
    </row>
    <row r="4" spans="2:6" x14ac:dyDescent="0.25">
      <c r="B4" s="1" t="s">
        <v>39</v>
      </c>
      <c r="C4" s="18"/>
      <c r="D4" s="18"/>
      <c r="E4" s="1">
        <v>180.95537496</v>
      </c>
      <c r="F4" s="8"/>
    </row>
    <row r="5" spans="2:6" x14ac:dyDescent="0.25">
      <c r="B5" s="1" t="s">
        <v>40</v>
      </c>
      <c r="C5" s="18"/>
      <c r="D5" s="18"/>
      <c r="E5" s="1">
        <v>171.99516526439999</v>
      </c>
      <c r="F5" s="8"/>
    </row>
    <row r="6" spans="2:6" x14ac:dyDescent="0.25">
      <c r="B6" s="1" t="s">
        <v>41</v>
      </c>
      <c r="C6" s="18"/>
      <c r="D6" s="18"/>
      <c r="E6" s="1">
        <v>192.83421973560002</v>
      </c>
      <c r="F6" s="8"/>
    </row>
    <row r="7" spans="2:6" x14ac:dyDescent="0.25">
      <c r="B7" s="1" t="s">
        <v>42</v>
      </c>
      <c r="C7" s="18"/>
      <c r="D7" s="18"/>
      <c r="E7" s="1">
        <v>198.35044003679999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0.10075128296160001</v>
      </c>
      <c r="D4">
        <v>0</v>
      </c>
    </row>
    <row r="5" spans="2:4" x14ac:dyDescent="0.25">
      <c r="B5">
        <v>2</v>
      </c>
      <c r="C5">
        <v>4.6698161279999997E-2</v>
      </c>
      <c r="D5">
        <v>0</v>
      </c>
    </row>
    <row r="6" spans="2:4" x14ac:dyDescent="0.25">
      <c r="B6">
        <v>3</v>
      </c>
      <c r="C6">
        <v>7.3724722120800001E-2</v>
      </c>
      <c r="D6">
        <v>0</v>
      </c>
    </row>
    <row r="7" spans="2:4" x14ac:dyDescent="0.25">
      <c r="B7">
        <v>4</v>
      </c>
      <c r="C7">
        <v>7.3724722120800001E-2</v>
      </c>
      <c r="D7">
        <v>0</v>
      </c>
    </row>
    <row r="8" spans="2:4" x14ac:dyDescent="0.25">
      <c r="B8">
        <v>5</v>
      </c>
      <c r="C8">
        <v>0.1035531726384</v>
      </c>
      <c r="D8">
        <v>0</v>
      </c>
    </row>
    <row r="9" spans="2:4" x14ac:dyDescent="0.25">
      <c r="B9">
        <v>6</v>
      </c>
      <c r="C9">
        <v>0.1403571609972</v>
      </c>
      <c r="D9">
        <v>0</v>
      </c>
    </row>
    <row r="10" spans="2:4" x14ac:dyDescent="0.25">
      <c r="B10">
        <v>7</v>
      </c>
      <c r="C10">
        <v>6.6603252525599996E-2</v>
      </c>
      <c r="D10">
        <v>0</v>
      </c>
    </row>
    <row r="11" spans="2:4" x14ac:dyDescent="0.25">
      <c r="B11">
        <v>8</v>
      </c>
      <c r="C11">
        <v>0.1035531726384</v>
      </c>
      <c r="D11">
        <v>0</v>
      </c>
    </row>
    <row r="12" spans="2:4" x14ac:dyDescent="0.25">
      <c r="B12">
        <v>9</v>
      </c>
      <c r="C12">
        <v>0.1222616235012</v>
      </c>
      <c r="D12">
        <v>0</v>
      </c>
    </row>
    <row r="13" spans="2:4" x14ac:dyDescent="0.25">
      <c r="B13">
        <v>10</v>
      </c>
      <c r="C13">
        <v>0.122290809852</v>
      </c>
      <c r="D13">
        <v>0</v>
      </c>
    </row>
    <row r="14" spans="2:4" x14ac:dyDescent="0.25">
      <c r="B14">
        <v>11</v>
      </c>
      <c r="C14">
        <v>0.16023306589200001</v>
      </c>
      <c r="D14">
        <v>0</v>
      </c>
    </row>
    <row r="15" spans="2:4" x14ac:dyDescent="0.25">
      <c r="B15">
        <v>12</v>
      </c>
      <c r="C15">
        <v>0.1602622522428</v>
      </c>
      <c r="D15">
        <v>0</v>
      </c>
    </row>
    <row r="16" spans="2:4" x14ac:dyDescent="0.25">
      <c r="B16">
        <v>13</v>
      </c>
      <c r="C16">
        <v>0.2091785761836</v>
      </c>
      <c r="D16">
        <v>0</v>
      </c>
    </row>
    <row r="17" spans="2:4" x14ac:dyDescent="0.25">
      <c r="B17">
        <v>14</v>
      </c>
      <c r="C17">
        <v>0.2091785761836</v>
      </c>
      <c r="D17">
        <v>0</v>
      </c>
    </row>
    <row r="18" spans="2:4" x14ac:dyDescent="0.25">
      <c r="B18">
        <v>15</v>
      </c>
      <c r="C18">
        <v>0.26752209143279998</v>
      </c>
      <c r="D18">
        <v>0</v>
      </c>
    </row>
    <row r="19" spans="2:4" x14ac:dyDescent="0.25">
      <c r="B19">
        <v>16</v>
      </c>
      <c r="C19">
        <v>0.26749290508199997</v>
      </c>
      <c r="D19">
        <v>0</v>
      </c>
    </row>
    <row r="20" spans="2:4" x14ac:dyDescent="0.25">
      <c r="B20">
        <v>17</v>
      </c>
      <c r="C20">
        <v>0.34556639347199997</v>
      </c>
      <c r="D20">
        <v>0</v>
      </c>
    </row>
    <row r="21" spans="2:4" x14ac:dyDescent="0.25">
      <c r="B21">
        <v>18</v>
      </c>
      <c r="C21">
        <v>0.34585825698</v>
      </c>
      <c r="D21">
        <v>0</v>
      </c>
    </row>
    <row r="22" spans="2:4" x14ac:dyDescent="0.25">
      <c r="B22">
        <v>19</v>
      </c>
      <c r="C22">
        <v>0.44450812268399997</v>
      </c>
      <c r="D22">
        <v>0</v>
      </c>
    </row>
    <row r="23" spans="2:4" x14ac:dyDescent="0.25">
      <c r="B23">
        <v>20</v>
      </c>
      <c r="C23">
        <v>0.44509184969999999</v>
      </c>
      <c r="D23">
        <v>0</v>
      </c>
    </row>
    <row r="24" spans="2:4" x14ac:dyDescent="0.25">
      <c r="B24">
        <v>21</v>
      </c>
      <c r="C24">
        <v>0.57263620269600002</v>
      </c>
      <c r="D24">
        <v>0</v>
      </c>
    </row>
    <row r="25" spans="2:4" x14ac:dyDescent="0.25">
      <c r="B25">
        <v>22</v>
      </c>
      <c r="C25">
        <v>0.58022465390400002</v>
      </c>
      <c r="D25">
        <v>0</v>
      </c>
    </row>
    <row r="26" spans="2:4" x14ac:dyDescent="0.25">
      <c r="B26">
        <v>23</v>
      </c>
      <c r="C26">
        <v>0.28678508296080002</v>
      </c>
      <c r="D26">
        <v>0</v>
      </c>
    </row>
    <row r="27" spans="2:4" x14ac:dyDescent="0.25">
      <c r="B27">
        <v>24</v>
      </c>
      <c r="C27">
        <v>0.43312544587199997</v>
      </c>
      <c r="D27">
        <v>0</v>
      </c>
    </row>
    <row r="28" spans="2:4" x14ac:dyDescent="0.25">
      <c r="B28">
        <v>25</v>
      </c>
      <c r="C28">
        <v>0.50579945936400006</v>
      </c>
      <c r="D28">
        <v>0</v>
      </c>
    </row>
    <row r="29" spans="2:4" x14ac:dyDescent="0.25">
      <c r="B29">
        <v>26</v>
      </c>
      <c r="C29">
        <v>0.54228239786400001</v>
      </c>
      <c r="D29">
        <v>0</v>
      </c>
    </row>
    <row r="30" spans="2:4" x14ac:dyDescent="0.25">
      <c r="B30">
        <v>27</v>
      </c>
      <c r="C30">
        <v>0.54257426137199993</v>
      </c>
      <c r="D30">
        <v>0</v>
      </c>
    </row>
    <row r="31" spans="2:4" x14ac:dyDescent="0.25">
      <c r="B31">
        <v>28</v>
      </c>
      <c r="C31">
        <v>0.69492701254799993</v>
      </c>
      <c r="D31">
        <v>0</v>
      </c>
    </row>
    <row r="32" spans="2:4" x14ac:dyDescent="0.25">
      <c r="B32">
        <v>29</v>
      </c>
      <c r="C32">
        <v>0.69346769500799998</v>
      </c>
      <c r="D32">
        <v>0</v>
      </c>
    </row>
    <row r="33" spans="2:4" x14ac:dyDescent="0.25">
      <c r="B33">
        <v>30</v>
      </c>
      <c r="C33">
        <v>0.883762702224</v>
      </c>
      <c r="D33">
        <v>0</v>
      </c>
    </row>
    <row r="34" spans="2:4" x14ac:dyDescent="0.25">
      <c r="B34">
        <v>31</v>
      </c>
      <c r="C34">
        <v>0.8828871117</v>
      </c>
      <c r="D34">
        <v>0</v>
      </c>
    </row>
    <row r="35" spans="2:4" x14ac:dyDescent="0.25">
      <c r="B35">
        <v>32</v>
      </c>
      <c r="C35">
        <v>1.135640909628</v>
      </c>
      <c r="D35">
        <v>0</v>
      </c>
    </row>
    <row r="36" spans="2:4" x14ac:dyDescent="0.25">
      <c r="B36">
        <v>33</v>
      </c>
      <c r="C36">
        <v>1.1365165001520001</v>
      </c>
      <c r="D36">
        <v>0</v>
      </c>
    </row>
    <row r="37" spans="2:4" x14ac:dyDescent="0.25">
      <c r="B37">
        <v>34</v>
      </c>
      <c r="C37">
        <v>1.443848774076</v>
      </c>
      <c r="D37">
        <v>0</v>
      </c>
    </row>
    <row r="38" spans="2:4" x14ac:dyDescent="0.25">
      <c r="B38">
        <v>35</v>
      </c>
      <c r="C38">
        <v>1.4409301389960001</v>
      </c>
      <c r="D38">
        <v>0</v>
      </c>
    </row>
    <row r="39" spans="2:4" x14ac:dyDescent="0.25">
      <c r="B39">
        <v>36</v>
      </c>
      <c r="C39">
        <v>1.84311805302</v>
      </c>
      <c r="D39">
        <v>0</v>
      </c>
    </row>
    <row r="40" spans="2:4" x14ac:dyDescent="0.25">
      <c r="B40">
        <v>37</v>
      </c>
      <c r="C40">
        <v>1.8477878691480001</v>
      </c>
      <c r="D40">
        <v>0</v>
      </c>
    </row>
    <row r="41" spans="2:4" x14ac:dyDescent="0.25">
      <c r="B41">
        <v>38</v>
      </c>
      <c r="C41">
        <v>2.35387919202</v>
      </c>
      <c r="D41">
        <v>0</v>
      </c>
    </row>
    <row r="42" spans="2:4" x14ac:dyDescent="0.25">
      <c r="B42">
        <v>39</v>
      </c>
      <c r="C42">
        <v>2.3608839162119999</v>
      </c>
      <c r="D42">
        <v>0</v>
      </c>
    </row>
    <row r="43" spans="2:4" x14ac:dyDescent="0.25">
      <c r="B43">
        <v>40</v>
      </c>
      <c r="C43">
        <v>2.98284505176</v>
      </c>
      <c r="D43">
        <v>0</v>
      </c>
    </row>
    <row r="44" spans="2:4" x14ac:dyDescent="0.25">
      <c r="B44">
        <v>41</v>
      </c>
      <c r="C44">
        <v>2.9799264166800001</v>
      </c>
      <c r="D44">
        <v>0</v>
      </c>
    </row>
    <row r="45" spans="2:4" x14ac:dyDescent="0.25">
      <c r="B45">
        <v>42</v>
      </c>
      <c r="C45">
        <v>3.8204933197199997</v>
      </c>
      <c r="D45">
        <v>0</v>
      </c>
    </row>
    <row r="46" spans="2:4" x14ac:dyDescent="0.25">
      <c r="B46">
        <v>43</v>
      </c>
      <c r="C46">
        <v>3.8146560495599999</v>
      </c>
      <c r="D46">
        <v>0</v>
      </c>
    </row>
    <row r="47" spans="2:4" x14ac:dyDescent="0.25">
      <c r="B47">
        <v>44</v>
      </c>
      <c r="C47">
        <v>4.8799578537599997</v>
      </c>
      <c r="D47">
        <v>0</v>
      </c>
    </row>
    <row r="48" spans="2:4" x14ac:dyDescent="0.25">
      <c r="B48">
        <v>45</v>
      </c>
      <c r="C48">
        <v>4.8857951239199995</v>
      </c>
      <c r="D48">
        <v>0</v>
      </c>
    </row>
    <row r="49" spans="2:4" x14ac:dyDescent="0.25">
      <c r="B49">
        <v>46</v>
      </c>
      <c r="C49">
        <v>6.2050181800800006</v>
      </c>
      <c r="D49">
        <v>0</v>
      </c>
    </row>
    <row r="50" spans="2:4" x14ac:dyDescent="0.25">
      <c r="B50">
        <v>47</v>
      </c>
      <c r="C50">
        <v>6.1378895732399998</v>
      </c>
      <c r="D50">
        <v>0</v>
      </c>
    </row>
    <row r="51" spans="2:4" x14ac:dyDescent="0.25">
      <c r="B51">
        <v>48</v>
      </c>
      <c r="C51">
        <v>8.0058160244399996</v>
      </c>
      <c r="D51">
        <v>0</v>
      </c>
    </row>
    <row r="52" spans="2:4" x14ac:dyDescent="0.25">
      <c r="B52">
        <v>49</v>
      </c>
      <c r="C52">
        <v>7.8161047442400005</v>
      </c>
      <c r="D52">
        <v>0</v>
      </c>
    </row>
    <row r="53" spans="2:4" x14ac:dyDescent="0.25">
      <c r="B53">
        <v>50</v>
      </c>
      <c r="C53">
        <v>10.02259286472</v>
      </c>
      <c r="D53">
        <v>0</v>
      </c>
    </row>
    <row r="54" spans="2:4" x14ac:dyDescent="0.25">
      <c r="B54">
        <v>51</v>
      </c>
      <c r="C54">
        <v>10.0255114998</v>
      </c>
      <c r="D54">
        <v>0</v>
      </c>
    </row>
    <row r="55" spans="2:4" x14ac:dyDescent="0.25">
      <c r="B55">
        <v>52</v>
      </c>
      <c r="C55">
        <v>12.909122958839999</v>
      </c>
      <c r="D55">
        <v>0</v>
      </c>
    </row>
    <row r="56" spans="2:4" x14ac:dyDescent="0.25">
      <c r="B56">
        <v>53</v>
      </c>
      <c r="C56">
        <v>13.087159698720001</v>
      </c>
      <c r="D56">
        <v>0</v>
      </c>
    </row>
    <row r="57" spans="2:4" x14ac:dyDescent="0.25">
      <c r="B57">
        <v>54</v>
      </c>
      <c r="C57">
        <v>16.119621546839998</v>
      </c>
      <c r="D57">
        <v>0</v>
      </c>
    </row>
    <row r="58" spans="2:4" x14ac:dyDescent="0.25">
      <c r="B58">
        <v>55</v>
      </c>
      <c r="C58">
        <v>15.95909661744</v>
      </c>
      <c r="D58">
        <v>0</v>
      </c>
    </row>
    <row r="59" spans="2:4" x14ac:dyDescent="0.25">
      <c r="B59">
        <v>56</v>
      </c>
      <c r="C59">
        <v>21.583306416599999</v>
      </c>
      <c r="D59">
        <v>0</v>
      </c>
    </row>
    <row r="60" spans="2:4" x14ac:dyDescent="0.25">
      <c r="B60">
        <v>57</v>
      </c>
      <c r="C60">
        <v>21.597899592000001</v>
      </c>
      <c r="D60">
        <v>0</v>
      </c>
    </row>
    <row r="61" spans="2:4" x14ac:dyDescent="0.25">
      <c r="B61">
        <v>58</v>
      </c>
      <c r="C61">
        <v>10.848566592360001</v>
      </c>
      <c r="D61">
        <v>0</v>
      </c>
    </row>
    <row r="62" spans="2:4" x14ac:dyDescent="0.25">
      <c r="B62">
        <v>59</v>
      </c>
      <c r="C62">
        <v>16.732534913639999</v>
      </c>
      <c r="D62">
        <v>0</v>
      </c>
    </row>
    <row r="63" spans="2:4" x14ac:dyDescent="0.25">
      <c r="B63">
        <v>60</v>
      </c>
      <c r="C63">
        <v>19.082036153039997</v>
      </c>
      <c r="D63">
        <v>0</v>
      </c>
    </row>
    <row r="64" spans="2:4" x14ac:dyDescent="0.25">
      <c r="B64">
        <v>61</v>
      </c>
      <c r="C64">
        <v>19.566529576320001</v>
      </c>
      <c r="D64">
        <v>0</v>
      </c>
    </row>
    <row r="65" spans="2:4" x14ac:dyDescent="0.25">
      <c r="B65">
        <v>62</v>
      </c>
      <c r="C65">
        <v>25.13528530896</v>
      </c>
      <c r="D65">
        <v>0</v>
      </c>
    </row>
    <row r="66" spans="2:4" x14ac:dyDescent="0.25">
      <c r="B66">
        <v>63</v>
      </c>
      <c r="C66">
        <v>23.9182144806</v>
      </c>
      <c r="D66">
        <v>0</v>
      </c>
    </row>
    <row r="67" spans="2:4" x14ac:dyDescent="0.25">
      <c r="B67">
        <v>64</v>
      </c>
      <c r="C67">
        <v>28.79525369928</v>
      </c>
      <c r="D67">
        <v>0</v>
      </c>
    </row>
    <row r="68" spans="2:4" x14ac:dyDescent="0.25">
      <c r="B68">
        <v>65</v>
      </c>
      <c r="C68">
        <v>31.521258864</v>
      </c>
      <c r="D68">
        <v>0</v>
      </c>
    </row>
    <row r="69" spans="2:4" x14ac:dyDescent="0.25">
      <c r="B69">
        <v>66</v>
      </c>
      <c r="C69">
        <v>34.965248258399996</v>
      </c>
      <c r="D69">
        <v>0</v>
      </c>
    </row>
    <row r="70" spans="2:4" x14ac:dyDescent="0.25">
      <c r="B70">
        <v>67</v>
      </c>
      <c r="C70">
        <v>44.713489425599995</v>
      </c>
      <c r="D70">
        <v>0</v>
      </c>
    </row>
    <row r="71" spans="2:4" x14ac:dyDescent="0.25">
      <c r="B71">
        <v>68</v>
      </c>
      <c r="C71">
        <v>44.304880514400004</v>
      </c>
      <c r="D71">
        <v>0</v>
      </c>
    </row>
    <row r="72" spans="2:4" x14ac:dyDescent="0.25">
      <c r="B72">
        <v>69</v>
      </c>
      <c r="C72">
        <v>21.081301182840001</v>
      </c>
      <c r="D72">
        <v>0</v>
      </c>
    </row>
    <row r="73" spans="2:4" x14ac:dyDescent="0.25">
      <c r="B73">
        <v>70</v>
      </c>
      <c r="C73">
        <v>33.097321807200004</v>
      </c>
      <c r="D73">
        <v>0</v>
      </c>
    </row>
    <row r="74" spans="2:4" x14ac:dyDescent="0.25">
      <c r="B74">
        <v>71</v>
      </c>
      <c r="C74">
        <v>39.080523721200002</v>
      </c>
      <c r="D74">
        <v>0</v>
      </c>
    </row>
    <row r="75" spans="2:4" x14ac:dyDescent="0.25">
      <c r="B75">
        <v>72</v>
      </c>
      <c r="C75">
        <v>41.590549889999998</v>
      </c>
      <c r="D75">
        <v>0</v>
      </c>
    </row>
    <row r="76" spans="2:4" x14ac:dyDescent="0.25">
      <c r="B76">
        <v>73</v>
      </c>
      <c r="C76">
        <v>41.794854345599994</v>
      </c>
      <c r="D76">
        <v>0</v>
      </c>
    </row>
    <row r="77" spans="2:4" x14ac:dyDescent="0.25">
      <c r="B77">
        <v>74</v>
      </c>
      <c r="C77">
        <v>50.988554847599993</v>
      </c>
      <c r="D77">
        <v>0</v>
      </c>
    </row>
    <row r="78" spans="2:4" x14ac:dyDescent="0.25">
      <c r="B78">
        <v>75</v>
      </c>
      <c r="C78">
        <v>50.784250391999997</v>
      </c>
      <c r="D78">
        <v>0</v>
      </c>
    </row>
    <row r="79" spans="2:4" x14ac:dyDescent="0.25">
      <c r="B79">
        <v>76</v>
      </c>
      <c r="C79">
        <v>64.822885126800003</v>
      </c>
      <c r="D79">
        <v>0</v>
      </c>
    </row>
    <row r="80" spans="2:4" x14ac:dyDescent="0.25">
      <c r="B80">
        <v>77</v>
      </c>
      <c r="C80">
        <v>64.822885126800003</v>
      </c>
      <c r="D80">
        <v>0</v>
      </c>
    </row>
    <row r="81" spans="2:4" x14ac:dyDescent="0.25">
      <c r="B81">
        <v>78</v>
      </c>
      <c r="C81">
        <v>82.889236272000005</v>
      </c>
      <c r="D81">
        <v>0</v>
      </c>
    </row>
    <row r="82" spans="2:4" x14ac:dyDescent="0.25">
      <c r="B82">
        <v>79</v>
      </c>
      <c r="C82">
        <v>81.926086695599992</v>
      </c>
      <c r="D82">
        <v>0</v>
      </c>
    </row>
    <row r="83" spans="2:4" x14ac:dyDescent="0.25">
      <c r="B83">
        <v>80</v>
      </c>
      <c r="C83">
        <v>104.95411747680001</v>
      </c>
      <c r="D83">
        <v>0</v>
      </c>
    </row>
    <row r="84" spans="2:4" x14ac:dyDescent="0.25">
      <c r="B84">
        <v>81</v>
      </c>
      <c r="C84">
        <v>104.60388126719999</v>
      </c>
      <c r="D84">
        <v>0</v>
      </c>
    </row>
    <row r="85" spans="2:4" x14ac:dyDescent="0.25">
      <c r="B85">
        <v>82</v>
      </c>
      <c r="C85">
        <v>134.0529092244</v>
      </c>
      <c r="D85">
        <v>0</v>
      </c>
    </row>
    <row r="86" spans="2:4" x14ac:dyDescent="0.25">
      <c r="B86">
        <v>83</v>
      </c>
      <c r="C86">
        <v>132.56440533360001</v>
      </c>
      <c r="D86">
        <v>0</v>
      </c>
    </row>
    <row r="87" spans="2:4" x14ac:dyDescent="0.25">
      <c r="B87">
        <v>84</v>
      </c>
      <c r="C87">
        <v>193.30120134839999</v>
      </c>
      <c r="D87">
        <v>0</v>
      </c>
    </row>
    <row r="88" spans="2:4" x14ac:dyDescent="0.25">
      <c r="B88">
        <v>85</v>
      </c>
      <c r="C88">
        <v>97.102989111599996</v>
      </c>
      <c r="D88">
        <v>0</v>
      </c>
    </row>
    <row r="89" spans="2:4" x14ac:dyDescent="0.25">
      <c r="B89">
        <v>86</v>
      </c>
      <c r="C89">
        <v>145.08534982680001</v>
      </c>
      <c r="D89">
        <v>0</v>
      </c>
    </row>
    <row r="90" spans="2:4" x14ac:dyDescent="0.25">
      <c r="B90">
        <v>87</v>
      </c>
      <c r="C90">
        <v>168.84303937799999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184.22424624960001</v>
      </c>
    </row>
    <row r="3" spans="2:9" x14ac:dyDescent="0.25">
      <c r="B3" s="18">
        <v>150</v>
      </c>
      <c r="C3" s="18">
        <v>200</v>
      </c>
      <c r="D3" s="1">
        <v>167.09769560015999</v>
      </c>
      <c r="E3" s="19" t="str">
        <f>IF(D3="","N/A",IF(OR(D3&lt;B3,D3&gt;C3),"FAIL","PASS"))</f>
        <v>PASS</v>
      </c>
      <c r="H3" t="s">
        <v>39</v>
      </c>
      <c r="I3">
        <v>158.30676673919999</v>
      </c>
    </row>
    <row r="4" spans="2:9" x14ac:dyDescent="0.25">
      <c r="H4" t="s">
        <v>40</v>
      </c>
      <c r="I4">
        <v>150.5723837772</v>
      </c>
    </row>
    <row r="5" spans="2:9" x14ac:dyDescent="0.25">
      <c r="H5" t="s">
        <v>41</v>
      </c>
      <c r="I5">
        <v>168.75548032560002</v>
      </c>
    </row>
    <row r="6" spans="2:9" x14ac:dyDescent="0.25">
      <c r="B6" s="15" t="s">
        <v>23</v>
      </c>
      <c r="H6" t="s">
        <v>42</v>
      </c>
      <c r="I6">
        <v>173.62960090919998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0.20102868102170698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184.04912814479999</v>
      </c>
      <c r="J2" t="s">
        <v>26</v>
      </c>
    </row>
    <row r="3" spans="2:10" x14ac:dyDescent="0.25">
      <c r="B3" s="18">
        <v>100</v>
      </c>
      <c r="C3" s="18"/>
      <c r="D3" s="1">
        <v>630.72614522904576</v>
      </c>
      <c r="E3" s="19" t="str">
        <f>IF(D3="","N/A",IF(OR(D3&lt;B3),"FAIL","PASS"))</f>
        <v>PASS</v>
      </c>
      <c r="I3">
        <v>0.29180513529840002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8.0729446312800004E-2</v>
      </c>
    </row>
    <row r="3" spans="2:9" x14ac:dyDescent="0.25">
      <c r="B3" s="18">
        <v>0.05</v>
      </c>
      <c r="C3" s="18">
        <v>0.1</v>
      </c>
      <c r="D3" s="1">
        <v>7.3181855995919989E-2</v>
      </c>
      <c r="E3" s="19" t="str">
        <f>IF(D3="","N/A",IF(OR(D3&lt;B3,D3&gt;C3),"FAIL","PASS"))</f>
        <v>PASS</v>
      </c>
      <c r="H3" t="s">
        <v>39</v>
      </c>
      <c r="I3">
        <v>6.946351490399999E-2</v>
      </c>
    </row>
    <row r="4" spans="2:9" x14ac:dyDescent="0.25">
      <c r="H4" t="s">
        <v>40</v>
      </c>
      <c r="I4">
        <v>6.6019525509599997E-2</v>
      </c>
    </row>
    <row r="5" spans="2:9" x14ac:dyDescent="0.25">
      <c r="H5" t="s">
        <v>41</v>
      </c>
      <c r="I5">
        <v>7.3987399277999993E-2</v>
      </c>
    </row>
    <row r="6" spans="2:9" x14ac:dyDescent="0.25">
      <c r="H6" t="s">
        <v>42</v>
      </c>
      <c r="I6">
        <v>7.5709393975200004E-2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184.31180530199998</v>
      </c>
      <c r="J2">
        <v>78.832333510799998</v>
      </c>
      <c r="K2">
        <v>169.07653018439999</v>
      </c>
      <c r="L2">
        <v>69.5218876056</v>
      </c>
    </row>
    <row r="3" spans="2:12" x14ac:dyDescent="0.25">
      <c r="B3" s="18">
        <v>50</v>
      </c>
      <c r="C3" s="18"/>
      <c r="D3" s="1">
        <v>63.772176498</v>
      </c>
      <c r="E3" s="19" t="str">
        <f>IF(D3="","N/A",IF(OR(D3&lt;B3),"FAIL","PASS"))</f>
        <v>PASS</v>
      </c>
      <c r="H3" t="s">
        <v>39</v>
      </c>
      <c r="I3">
        <v>158.54025754560001</v>
      </c>
      <c r="J3">
        <v>73.31611320959999</v>
      </c>
      <c r="K3">
        <v>154.04555952239997</v>
      </c>
      <c r="L3">
        <v>69.288396799200001</v>
      </c>
    </row>
    <row r="4" spans="2:12" x14ac:dyDescent="0.25">
      <c r="H4" t="s">
        <v>40</v>
      </c>
      <c r="I4">
        <v>150.8058745836</v>
      </c>
      <c r="J4">
        <v>70.660155286799991</v>
      </c>
      <c r="K4">
        <v>148.44178016879999</v>
      </c>
      <c r="L4">
        <v>67.041047787599993</v>
      </c>
    </row>
    <row r="5" spans="2:12" x14ac:dyDescent="0.25">
      <c r="H5" t="s">
        <v>41</v>
      </c>
      <c r="I5">
        <v>168.78466667639998</v>
      </c>
      <c r="J5">
        <v>79.707924034800001</v>
      </c>
      <c r="K5">
        <v>156.730703796</v>
      </c>
      <c r="L5">
        <v>63.830549199599993</v>
      </c>
    </row>
    <row r="6" spans="2:12" x14ac:dyDescent="0.25">
      <c r="H6" t="s">
        <v>42</v>
      </c>
      <c r="I6">
        <v>173.68797361080001</v>
      </c>
      <c r="J6">
        <v>78.248606494800001</v>
      </c>
      <c r="K6">
        <v>161.07947006519998</v>
      </c>
      <c r="L6">
        <v>63.772176498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184.07831449560001</v>
      </c>
      <c r="J2">
        <v>78.832333510799998</v>
      </c>
      <c r="K2">
        <v>168.93059843039998</v>
      </c>
      <c r="L2">
        <v>69.492701254799996</v>
      </c>
    </row>
    <row r="3" spans="2:12" x14ac:dyDescent="0.25">
      <c r="B3" s="18">
        <v>20</v>
      </c>
      <c r="C3" s="18"/>
      <c r="D3" s="1">
        <v>67.003986507206378</v>
      </c>
      <c r="E3" s="19" t="str">
        <f>IF(D3="","N/A",IF(OR(D3&lt;B3),"FAIL","PASS"))</f>
        <v>PASS</v>
      </c>
      <c r="G3" t="s">
        <v>38</v>
      </c>
      <c r="H3" t="s">
        <v>27</v>
      </c>
      <c r="I3">
        <v>0.29273909852399999</v>
      </c>
      <c r="J3">
        <v>0.37125038217599998</v>
      </c>
      <c r="K3">
        <v>0.31083463602</v>
      </c>
      <c r="L3">
        <v>1.0156850078399999</v>
      </c>
    </row>
    <row r="4" spans="2:12" x14ac:dyDescent="0.25">
      <c r="G4" t="s">
        <v>39</v>
      </c>
      <c r="H4" t="s">
        <v>26</v>
      </c>
      <c r="I4">
        <v>158.24839403760001</v>
      </c>
      <c r="J4">
        <v>73.31611320959999</v>
      </c>
      <c r="K4">
        <v>153.87044141760001</v>
      </c>
      <c r="L4">
        <v>69.259210448399998</v>
      </c>
    </row>
    <row r="5" spans="2:12" x14ac:dyDescent="0.25">
      <c r="G5" t="s">
        <v>39</v>
      </c>
      <c r="H5" t="s">
        <v>27</v>
      </c>
      <c r="I5">
        <v>0.2565188371812</v>
      </c>
      <c r="J5">
        <v>0.33418371666000002</v>
      </c>
      <c r="K5">
        <v>0.28091862644999999</v>
      </c>
      <c r="L5">
        <v>1.005177921552</v>
      </c>
    </row>
    <row r="6" spans="2:12" x14ac:dyDescent="0.25">
      <c r="G6" t="s">
        <v>40</v>
      </c>
      <c r="H6" t="s">
        <v>26</v>
      </c>
      <c r="I6">
        <v>150.63075647880001</v>
      </c>
      <c r="J6">
        <v>70.689341637599995</v>
      </c>
      <c r="K6">
        <v>148.3542211164</v>
      </c>
      <c r="L6">
        <v>67.157793190799993</v>
      </c>
    </row>
    <row r="7" spans="2:12" x14ac:dyDescent="0.25">
      <c r="G7" t="s">
        <v>40</v>
      </c>
      <c r="H7" t="s">
        <v>27</v>
      </c>
      <c r="I7">
        <v>0.24099169855559999</v>
      </c>
      <c r="J7">
        <v>0.322217312832</v>
      </c>
      <c r="K7">
        <v>0.27315505713720001</v>
      </c>
      <c r="L7">
        <v>0.98153697740399992</v>
      </c>
    </row>
    <row r="8" spans="2:12" x14ac:dyDescent="0.25">
      <c r="G8" t="s">
        <v>41</v>
      </c>
      <c r="H8" t="s">
        <v>26</v>
      </c>
      <c r="I8">
        <v>168.52198951919999</v>
      </c>
      <c r="J8">
        <v>79.707924034800001</v>
      </c>
      <c r="K8">
        <v>156.55558569119998</v>
      </c>
      <c r="L8">
        <v>63.772176498</v>
      </c>
    </row>
    <row r="9" spans="2:12" x14ac:dyDescent="0.25">
      <c r="G9" t="s">
        <v>41</v>
      </c>
      <c r="H9" t="s">
        <v>27</v>
      </c>
      <c r="I9">
        <v>0.26542067417519999</v>
      </c>
      <c r="J9">
        <v>0.37416901725599999</v>
      </c>
      <c r="K9">
        <v>0.28561762892879999</v>
      </c>
      <c r="L9">
        <v>0.95176689958799998</v>
      </c>
    </row>
    <row r="10" spans="2:12" x14ac:dyDescent="0.25">
      <c r="G10" t="s">
        <v>42</v>
      </c>
      <c r="H10" t="s">
        <v>26</v>
      </c>
      <c r="I10">
        <v>173.51285550599999</v>
      </c>
      <c r="J10">
        <v>78.248606494800001</v>
      </c>
      <c r="K10">
        <v>160.90435196039999</v>
      </c>
      <c r="L10">
        <v>63.801362848799997</v>
      </c>
    </row>
    <row r="11" spans="2:12" x14ac:dyDescent="0.25">
      <c r="G11" t="s">
        <v>42</v>
      </c>
      <c r="H11" t="s">
        <v>27</v>
      </c>
      <c r="I11">
        <v>0.29857636868399995</v>
      </c>
      <c r="J11">
        <v>0.36979106463599998</v>
      </c>
      <c r="K11">
        <v>0.30499736585999998</v>
      </c>
      <c r="L11">
        <v>0.92053750423199998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2024-01-24T11:39:40Z</dcterms:modified>
</cp:coreProperties>
</file>