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34E343C0-0B8D-4C60-A849-C7D0A5DA9071}" xr6:coauthVersionLast="47" xr6:coauthVersionMax="47" xr10:uidLastSave="{00000000-0000-0000-0000-000000000000}"/>
  <bookViews>
    <workbookView minimized="1" xWindow="3420" yWindow="1485" windowWidth="17910" windowHeight="12315" tabRatio="763" firstSheet="6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<sst xmlns="http://schemas.openxmlformats.org/spreadsheetml/2006/main" count="171" uniqueCount="101">
  <si>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</si>
  <si>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</si>
  <si>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</si>
  <si>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</si>
  <si>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</si>
  <si>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</si>
  <si>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</si>
  <si>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</si>
  <si>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</si>
  <si>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</si>
  <si>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</si>
  <si>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</si>
  <si>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</si>
  <si>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</si>
  <si>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</si>
  <si>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</si>
  <si>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</si>
  <si>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</si>
  <si>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</si>
  <si>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</si>
  <si>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</si>
  <si>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</si>
  <si>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</si>
  <si>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</si>
  <si>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</si>
  <si>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</si>
  <si>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</si>
  <si>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</si>
  <si>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</si>
  <si>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</si>
  <si>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</si>
  <si>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</si>
  <si>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</si>
  <si>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</si>
  <si>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</si>
  <si>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</si>
  <si>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</si>
  <si>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</si>
  <si>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</si>
  <si>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</si>
  <si>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</si>
  <si>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</si>
  <si>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</si>
  <si>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</si>
  <si>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</si>
  <si>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</si>
  <si>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</si>
  <si>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</si>
  <si>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</si>
  <si>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</si>
  <si>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</si>
  <si>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</si>
  <si>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</si>
  <si>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</si>
  <si>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</si>
  <si>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</si>
  <si>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</si>
  <si>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</si>
  <si>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</si>
  <si>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</si>
  <si>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</si>
  <si>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</si>
  <si>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</si>
  <si>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</si>
  <si>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</si>
  <si>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</si>
  <si>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</si>
  <si>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</si>
  <si>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</si>
  <si>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</si>
  <si>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</si>
  <si>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</si>
  <si>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</si>
  <si>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</si>
  <si>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</si>
  <si>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</si>
  <si>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</si>
  <si>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</si>
  <si>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</si>
  <si>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</si>
  <si>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</si>
  <si>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</si>
  <si>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</si>
  <si>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</si>
  <si>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</si>
  <si>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</si>
  <si>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</si>
  <si>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</si>
  <si>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</si>
  <si>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</si>
  <si>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</si>
  <si>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</si>
  <si>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</si>
  <si>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</si>
  <si>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</si>
  <si>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</si>
  <si>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</si>
  <si>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</si>
  <si>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</si>
  <si>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</si>
  <si>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S23349993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</si>
</sst>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174.93131215488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0.13674659753726504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561.89258312020456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0.17230000000000001</v>
      </c>
      <c r="E15" s="20">
        <f>ChromaticityCoordinates!G4</f>
        <v>0.4924</v>
      </c>
      <c r="F15" s="20" t="s">
        <v>49</v>
      </c>
      <c r="H15" s="26">
        <f>ChromaticityCoordinates!H4</f>
        <v>1.2330855606972306E-2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0.45040000000000002</v>
      </c>
      <c r="E16" s="20">
        <f>ChromaticityCoordinates!G5</f>
        <v>0.52800000000000002</v>
      </c>
      <c r="F16" s="20" t="s">
        <v>49</v>
      </c>
      <c r="H16" s="26">
        <f>ChromaticityCoordinates!H5</f>
        <v>5.9999999999998943E-4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0.1215</v>
      </c>
      <c r="E17" s="20">
        <f>ChromaticityCoordinates!G6</f>
        <v>0.56169999999999998</v>
      </c>
      <c r="F17" s="20" t="s">
        <v>49</v>
      </c>
      <c r="H17" s="26">
        <f>ChromaticityCoordinates!H6</f>
        <v>9.5047356617635591E-3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0.1197</v>
      </c>
      <c r="E18" s="20">
        <f>ChromaticityCoordinates!G7</f>
        <v>0.30330000000000001</v>
      </c>
      <c r="F18" s="20" t="s">
        <v>49</v>
      </c>
      <c r="H18" s="26">
        <f>ChromaticityCoordinates!H7</f>
        <v>2.0566477578817469E-2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7.4133331032000011E-2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56.738265955199999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55.679542203147349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7.4541939943200006E-2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0.13200986466839998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0.1658368452456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0.21600818227079999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0.2617723803252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0.33739421524799995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0.43370917288799998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0.55775116378800005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0.71127136899599996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0.90711178286399996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1.160449307808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1.4785805315279998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1.9009070276039999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2.4148786651919996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3.0674854690799997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3.91388964228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4.6931652086399991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6.0240628051199998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7.76648794788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9.5643671571600013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12.410036360160001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15.477521829240001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20.395421939039998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26.113028060759998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33.885353278799997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43.224985534799998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52.944040351200002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67.070234138399996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85.165771634400002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109.12776564119999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138.4308618444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175.70183181600001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0.17230000000000001</v>
      </c>
      <c r="G4" s="4">
        <v>0.4924</v>
      </c>
      <c r="H4" s="3">
        <f>IF(OR((F4=""),(G4="")),"",SQRT((F4-C4)^2+(G4-D4)^2))</f>
        <v>1.2330855606972306E-2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-4.699999999999982E-3</v>
      </c>
      <c r="O4" s="3">
        <f>IF(G4="","",G4-D4)</f>
        <v>1.1400000000000021E-2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0.45040000000000002</v>
      </c>
      <c r="G5" s="4">
        <v>0.52800000000000002</v>
      </c>
      <c r="H5" s="3">
        <f t="shared" ref="H5:H7" si="0">IF(OR((F5=""),(G5="")),"",SQRT((F5-C5)^2+(G5-D5)^2))</f>
        <v>5.9999999999998943E-4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-5.9999999999998943E-4</v>
      </c>
      <c r="O5" s="3">
        <f>IF(G5="","",G5-D5)</f>
        <v>0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0.1215</v>
      </c>
      <c r="G6" s="4">
        <v>0.56169999999999998</v>
      </c>
      <c r="H6" s="3">
        <f t="shared" si="0"/>
        <v>9.5047356617635591E-3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9.4999999999999946E-3</v>
      </c>
      <c r="O6" s="3">
        <f t="shared" ref="O6:O7" si="6">IF(G6="","",G6-D6)</f>
        <v>-3.0000000000007798E-4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0.1197</v>
      </c>
      <c r="G7" s="3">
        <v>0.30330000000000001</v>
      </c>
      <c r="H7" s="3">
        <f t="shared" si="0"/>
        <v>2.0566477578817469E-2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-3.2999999999999974E-3</v>
      </c>
      <c r="O7" s="3">
        <f t="shared" si="6"/>
        <v>2.030000000000004E-2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178.21185798479999</v>
      </c>
      <c r="F3" s="8"/>
    </row>
    <row r="4" spans="2:6" x14ac:dyDescent="0.25">
      <c r="B4" s="1" t="s">
        <v>39</v>
      </c>
      <c r="C4" s="18"/>
      <c r="D4" s="18"/>
      <c r="E4" s="1">
        <v>162.62634665760001</v>
      </c>
      <c r="F4" s="8"/>
    </row>
    <row r="5" spans="2:6" x14ac:dyDescent="0.25">
      <c r="B5" s="1" t="s">
        <v>40</v>
      </c>
      <c r="C5" s="18"/>
      <c r="D5" s="18"/>
      <c r="E5" s="1">
        <v>158.1024622836</v>
      </c>
      <c r="F5" s="8"/>
    </row>
    <row r="6" spans="2:6" x14ac:dyDescent="0.25">
      <c r="B6" s="1" t="s">
        <v>41</v>
      </c>
      <c r="C6" s="18"/>
      <c r="D6" s="18"/>
      <c r="E6" s="1">
        <v>155.56324976400001</v>
      </c>
      <c r="F6" s="8"/>
    </row>
    <row r="7" spans="2:6" x14ac:dyDescent="0.25">
      <c r="B7" s="1" t="s">
        <v>42</v>
      </c>
      <c r="C7" s="18"/>
      <c r="D7" s="18"/>
      <c r="E7" s="1">
        <v>156.0302313768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73" workbookViewId="0">
      <selection activeCell="D89" sqref="D89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8.5982989456799996E-2</v>
      </c>
      <c r="D4">
        <v>0</v>
      </c>
    </row>
    <row r="5" spans="2:4" x14ac:dyDescent="0.25">
      <c r="B5">
        <v>2</v>
      </c>
      <c r="C5">
        <v>3.9547505334000005E-2</v>
      </c>
      <c r="D5">
        <v>0</v>
      </c>
    </row>
    <row r="6" spans="2:4" x14ac:dyDescent="0.25">
      <c r="B6">
        <v>3</v>
      </c>
      <c r="C6">
        <v>6.2838213272399995E-2</v>
      </c>
      <c r="D6">
        <v>0</v>
      </c>
    </row>
    <row r="7" spans="2:4" x14ac:dyDescent="0.25">
      <c r="B7">
        <v>4</v>
      </c>
      <c r="C7">
        <v>7.4396008189200002E-2</v>
      </c>
      <c r="D7">
        <v>0</v>
      </c>
    </row>
    <row r="8" spans="2:4" x14ac:dyDescent="0.25">
      <c r="B8">
        <v>5</v>
      </c>
      <c r="C8">
        <v>7.4366821838400002E-2</v>
      </c>
      <c r="D8">
        <v>0</v>
      </c>
    </row>
    <row r="9" spans="2:4" x14ac:dyDescent="0.25">
      <c r="B9">
        <v>6</v>
      </c>
      <c r="C9">
        <v>0.1037866634448</v>
      </c>
      <c r="D9">
        <v>0</v>
      </c>
    </row>
    <row r="10" spans="2:4" x14ac:dyDescent="0.25">
      <c r="B10">
        <v>7</v>
      </c>
      <c r="C10">
        <v>0.1194305474736</v>
      </c>
      <c r="D10">
        <v>0</v>
      </c>
    </row>
    <row r="11" spans="2:4" x14ac:dyDescent="0.25">
      <c r="B11">
        <v>8</v>
      </c>
      <c r="C11">
        <v>0.13174718751120001</v>
      </c>
      <c r="D11">
        <v>0</v>
      </c>
    </row>
    <row r="12" spans="2:4" x14ac:dyDescent="0.25">
      <c r="B12">
        <v>9</v>
      </c>
      <c r="C12">
        <v>0.1317180011604</v>
      </c>
      <c r="D12">
        <v>0</v>
      </c>
    </row>
    <row r="13" spans="2:4" x14ac:dyDescent="0.25">
      <c r="B13">
        <v>10</v>
      </c>
      <c r="C13">
        <v>0.17196597891359999</v>
      </c>
      <c r="D13">
        <v>0</v>
      </c>
    </row>
    <row r="14" spans="2:4" x14ac:dyDescent="0.25">
      <c r="B14">
        <v>11</v>
      </c>
      <c r="C14">
        <v>0.14698246262880002</v>
      </c>
      <c r="D14">
        <v>0</v>
      </c>
    </row>
    <row r="15" spans="2:4" x14ac:dyDescent="0.25">
      <c r="B15">
        <v>12</v>
      </c>
      <c r="C15">
        <v>0.17193679256279998</v>
      </c>
      <c r="D15">
        <v>0</v>
      </c>
    </row>
    <row r="16" spans="2:4" x14ac:dyDescent="0.25">
      <c r="B16">
        <v>13</v>
      </c>
      <c r="C16">
        <v>0.17173248810720002</v>
      </c>
      <c r="D16">
        <v>0</v>
      </c>
    </row>
    <row r="17" spans="2:4" x14ac:dyDescent="0.25">
      <c r="B17">
        <v>14</v>
      </c>
      <c r="C17">
        <v>0.16566172714079999</v>
      </c>
      <c r="D17">
        <v>0</v>
      </c>
    </row>
    <row r="18" spans="2:4" x14ac:dyDescent="0.25">
      <c r="B18">
        <v>15</v>
      </c>
      <c r="C18">
        <v>0.16566172714079999</v>
      </c>
      <c r="D18">
        <v>0</v>
      </c>
    </row>
    <row r="19" spans="2:4" x14ac:dyDescent="0.25">
      <c r="B19">
        <v>16</v>
      </c>
      <c r="C19">
        <v>0.21589143686760001</v>
      </c>
      <c r="D19">
        <v>0</v>
      </c>
    </row>
    <row r="20" spans="2:4" x14ac:dyDescent="0.25">
      <c r="B20">
        <v>17</v>
      </c>
      <c r="C20">
        <v>0.21589143686760001</v>
      </c>
      <c r="D20">
        <v>0</v>
      </c>
    </row>
    <row r="21" spans="2:4" x14ac:dyDescent="0.25">
      <c r="B21">
        <v>18</v>
      </c>
      <c r="C21">
        <v>0.27598613316479997</v>
      </c>
      <c r="D21">
        <v>0</v>
      </c>
    </row>
    <row r="22" spans="2:4" x14ac:dyDescent="0.25">
      <c r="B22">
        <v>19</v>
      </c>
      <c r="C22">
        <v>0.24499022861520001</v>
      </c>
      <c r="D22">
        <v>0</v>
      </c>
    </row>
    <row r="23" spans="2:4" x14ac:dyDescent="0.25">
      <c r="B23">
        <v>20</v>
      </c>
      <c r="C23">
        <v>0.28628891499719999</v>
      </c>
      <c r="D23">
        <v>0</v>
      </c>
    </row>
    <row r="24" spans="2:4" x14ac:dyDescent="0.25">
      <c r="B24">
        <v>21</v>
      </c>
      <c r="C24">
        <v>0.28599705148920002</v>
      </c>
      <c r="D24">
        <v>0</v>
      </c>
    </row>
    <row r="25" spans="2:4" x14ac:dyDescent="0.25">
      <c r="B25">
        <v>22</v>
      </c>
      <c r="C25">
        <v>0.27598613316479997</v>
      </c>
      <c r="D25">
        <v>0</v>
      </c>
    </row>
    <row r="26" spans="2:4" x14ac:dyDescent="0.25">
      <c r="B26">
        <v>23</v>
      </c>
      <c r="C26">
        <v>0.26180156667600002</v>
      </c>
      <c r="D26">
        <v>0</v>
      </c>
    </row>
    <row r="27" spans="2:4" x14ac:dyDescent="0.25">
      <c r="B27">
        <v>24</v>
      </c>
      <c r="C27">
        <v>0.261655634922</v>
      </c>
      <c r="D27">
        <v>0</v>
      </c>
    </row>
    <row r="28" spans="2:4" x14ac:dyDescent="0.25">
      <c r="B28">
        <v>25</v>
      </c>
      <c r="C28">
        <v>0.33739421524799995</v>
      </c>
      <c r="D28">
        <v>0</v>
      </c>
    </row>
    <row r="29" spans="2:4" x14ac:dyDescent="0.25">
      <c r="B29">
        <v>26</v>
      </c>
      <c r="C29">
        <v>0.33768607875599999</v>
      </c>
      <c r="D29">
        <v>0</v>
      </c>
    </row>
    <row r="30" spans="2:4" x14ac:dyDescent="0.25">
      <c r="B30">
        <v>27</v>
      </c>
      <c r="C30">
        <v>0.43341730938</v>
      </c>
      <c r="D30">
        <v>0</v>
      </c>
    </row>
    <row r="31" spans="2:4" x14ac:dyDescent="0.25">
      <c r="B31">
        <v>28</v>
      </c>
      <c r="C31">
        <v>0.43370917288799998</v>
      </c>
      <c r="D31">
        <v>0</v>
      </c>
    </row>
    <row r="32" spans="2:4" x14ac:dyDescent="0.25">
      <c r="B32">
        <v>29</v>
      </c>
      <c r="C32">
        <v>0.55862675431199993</v>
      </c>
      <c r="D32">
        <v>0</v>
      </c>
    </row>
    <row r="33" spans="2:4" x14ac:dyDescent="0.25">
      <c r="B33">
        <v>30</v>
      </c>
      <c r="C33">
        <v>0.55804302729599997</v>
      </c>
      <c r="D33">
        <v>0</v>
      </c>
    </row>
    <row r="34" spans="2:4" x14ac:dyDescent="0.25">
      <c r="B34">
        <v>31</v>
      </c>
      <c r="C34">
        <v>0.71214695951999996</v>
      </c>
      <c r="D34">
        <v>0</v>
      </c>
    </row>
    <row r="35" spans="2:4" x14ac:dyDescent="0.25">
      <c r="B35">
        <v>32</v>
      </c>
      <c r="C35">
        <v>0.71273068653600002</v>
      </c>
      <c r="D35">
        <v>0</v>
      </c>
    </row>
    <row r="36" spans="2:4" x14ac:dyDescent="0.25">
      <c r="B36">
        <v>33</v>
      </c>
      <c r="C36">
        <v>0.90769550987999992</v>
      </c>
      <c r="D36">
        <v>0</v>
      </c>
    </row>
    <row r="37" spans="2:4" x14ac:dyDescent="0.25">
      <c r="B37">
        <v>34</v>
      </c>
      <c r="C37">
        <v>0.90740364637199999</v>
      </c>
      <c r="D37">
        <v>0</v>
      </c>
    </row>
    <row r="38" spans="2:4" x14ac:dyDescent="0.25">
      <c r="B38">
        <v>35</v>
      </c>
      <c r="C38">
        <v>1.1613248983319999</v>
      </c>
      <c r="D38">
        <v>0</v>
      </c>
    </row>
    <row r="39" spans="2:4" x14ac:dyDescent="0.25">
      <c r="B39">
        <v>36</v>
      </c>
      <c r="C39">
        <v>1.1668703049840001</v>
      </c>
      <c r="D39">
        <v>0</v>
      </c>
    </row>
    <row r="40" spans="2:4" x14ac:dyDescent="0.25">
      <c r="B40">
        <v>37</v>
      </c>
      <c r="C40">
        <v>1.477704941004</v>
      </c>
      <c r="D40">
        <v>0</v>
      </c>
    </row>
    <row r="41" spans="2:4" x14ac:dyDescent="0.25">
      <c r="B41">
        <v>38</v>
      </c>
      <c r="C41">
        <v>1.4809154395919999</v>
      </c>
      <c r="D41">
        <v>0</v>
      </c>
    </row>
    <row r="42" spans="2:4" x14ac:dyDescent="0.25">
      <c r="B42">
        <v>39</v>
      </c>
      <c r="C42">
        <v>1.8898162142999999</v>
      </c>
      <c r="D42">
        <v>0</v>
      </c>
    </row>
    <row r="43" spans="2:4" x14ac:dyDescent="0.25">
      <c r="B43">
        <v>40</v>
      </c>
      <c r="C43">
        <v>1.888940623776</v>
      </c>
      <c r="D43">
        <v>0</v>
      </c>
    </row>
    <row r="44" spans="2:4" x14ac:dyDescent="0.25">
      <c r="B44">
        <v>41</v>
      </c>
      <c r="C44">
        <v>2.4084576680160001</v>
      </c>
      <c r="D44">
        <v>0</v>
      </c>
    </row>
    <row r="45" spans="2:4" x14ac:dyDescent="0.25">
      <c r="B45">
        <v>42</v>
      </c>
      <c r="C45">
        <v>2.4160461192240001</v>
      </c>
      <c r="D45">
        <v>0</v>
      </c>
    </row>
    <row r="46" spans="2:4" x14ac:dyDescent="0.25">
      <c r="B46">
        <v>43</v>
      </c>
      <c r="C46">
        <v>3.06164819892</v>
      </c>
      <c r="D46">
        <v>0</v>
      </c>
    </row>
    <row r="47" spans="2:4" x14ac:dyDescent="0.25">
      <c r="B47">
        <v>44</v>
      </c>
      <c r="C47">
        <v>3.0558109287600002</v>
      </c>
      <c r="D47">
        <v>0</v>
      </c>
    </row>
    <row r="48" spans="2:4" x14ac:dyDescent="0.25">
      <c r="B48">
        <v>45</v>
      </c>
      <c r="C48">
        <v>3.8934591967199998</v>
      </c>
      <c r="D48">
        <v>0</v>
      </c>
    </row>
    <row r="49" spans="2:4" x14ac:dyDescent="0.25">
      <c r="B49">
        <v>46</v>
      </c>
      <c r="C49">
        <v>3.9109710072000001</v>
      </c>
      <c r="D49">
        <v>0</v>
      </c>
    </row>
    <row r="50" spans="2:4" x14ac:dyDescent="0.25">
      <c r="B50">
        <v>47</v>
      </c>
      <c r="C50">
        <v>4.9704355412400005</v>
      </c>
      <c r="D50">
        <v>0</v>
      </c>
    </row>
    <row r="51" spans="2:4" x14ac:dyDescent="0.25">
      <c r="B51">
        <v>48</v>
      </c>
      <c r="C51">
        <v>4.3662780796799998</v>
      </c>
      <c r="D51">
        <v>0</v>
      </c>
    </row>
    <row r="52" spans="2:4" x14ac:dyDescent="0.25">
      <c r="B52">
        <v>49</v>
      </c>
      <c r="C52">
        <v>5.4957898556399991</v>
      </c>
      <c r="D52">
        <v>0</v>
      </c>
    </row>
    <row r="53" spans="2:4" x14ac:dyDescent="0.25">
      <c r="B53">
        <v>50</v>
      </c>
      <c r="C53">
        <v>5.3761258173600002</v>
      </c>
      <c r="D53">
        <v>0</v>
      </c>
    </row>
    <row r="54" spans="2:4" x14ac:dyDescent="0.25">
      <c r="B54">
        <v>51</v>
      </c>
      <c r="C54">
        <v>5.0988554847599996</v>
      </c>
      <c r="D54">
        <v>0</v>
      </c>
    </row>
    <row r="55" spans="2:4" x14ac:dyDescent="0.25">
      <c r="B55">
        <v>52</v>
      </c>
      <c r="C55">
        <v>4.7632124505600002</v>
      </c>
      <c r="D55">
        <v>0</v>
      </c>
    </row>
    <row r="56" spans="2:4" x14ac:dyDescent="0.25">
      <c r="B56">
        <v>53</v>
      </c>
      <c r="C56">
        <v>4.71651428928</v>
      </c>
      <c r="D56">
        <v>0</v>
      </c>
    </row>
    <row r="57" spans="2:4" x14ac:dyDescent="0.25">
      <c r="B57">
        <v>54</v>
      </c>
      <c r="C57">
        <v>6.01822553496</v>
      </c>
      <c r="D57">
        <v>0</v>
      </c>
    </row>
    <row r="58" spans="2:4" x14ac:dyDescent="0.25">
      <c r="B58">
        <v>55</v>
      </c>
      <c r="C58">
        <v>5.9656901035200001</v>
      </c>
      <c r="D58">
        <v>0</v>
      </c>
    </row>
    <row r="59" spans="2:4" x14ac:dyDescent="0.25">
      <c r="B59">
        <v>56</v>
      </c>
      <c r="C59">
        <v>7.7022779761200004</v>
      </c>
      <c r="D59">
        <v>0</v>
      </c>
    </row>
    <row r="60" spans="2:4" x14ac:dyDescent="0.25">
      <c r="B60">
        <v>57</v>
      </c>
      <c r="C60">
        <v>7.7022779761200004</v>
      </c>
      <c r="D60">
        <v>0</v>
      </c>
    </row>
    <row r="61" spans="2:4" x14ac:dyDescent="0.25">
      <c r="B61">
        <v>58</v>
      </c>
      <c r="C61">
        <v>9.9029288264400002</v>
      </c>
      <c r="D61">
        <v>0</v>
      </c>
    </row>
    <row r="62" spans="2:4" x14ac:dyDescent="0.25">
      <c r="B62">
        <v>59</v>
      </c>
      <c r="C62">
        <v>9.62857712892</v>
      </c>
      <c r="D62">
        <v>0</v>
      </c>
    </row>
    <row r="63" spans="2:4" x14ac:dyDescent="0.25">
      <c r="B63">
        <v>60</v>
      </c>
      <c r="C63">
        <v>12.410036360160001</v>
      </c>
      <c r="D63">
        <v>0</v>
      </c>
    </row>
    <row r="64" spans="2:4" x14ac:dyDescent="0.25">
      <c r="B64">
        <v>61</v>
      </c>
      <c r="C64">
        <v>12.407117725079999</v>
      </c>
      <c r="D64">
        <v>0</v>
      </c>
    </row>
    <row r="65" spans="2:4" x14ac:dyDescent="0.25">
      <c r="B65">
        <v>62</v>
      </c>
      <c r="C65">
        <v>15.935747536799999</v>
      </c>
      <c r="D65">
        <v>0</v>
      </c>
    </row>
    <row r="66" spans="2:4" x14ac:dyDescent="0.25">
      <c r="B66">
        <v>63</v>
      </c>
      <c r="C66">
        <v>15.935747536799999</v>
      </c>
      <c r="D66">
        <v>0</v>
      </c>
    </row>
    <row r="67" spans="2:4" x14ac:dyDescent="0.25">
      <c r="B67">
        <v>64</v>
      </c>
      <c r="C67">
        <v>20.383747398720001</v>
      </c>
      <c r="D67">
        <v>0</v>
      </c>
    </row>
    <row r="68" spans="2:4" x14ac:dyDescent="0.25">
      <c r="B68">
        <v>65</v>
      </c>
      <c r="C68">
        <v>21.043358926799996</v>
      </c>
      <c r="D68">
        <v>0</v>
      </c>
    </row>
    <row r="69" spans="2:4" x14ac:dyDescent="0.25">
      <c r="B69">
        <v>66</v>
      </c>
      <c r="C69">
        <v>26.235610734119998</v>
      </c>
      <c r="D69">
        <v>0</v>
      </c>
    </row>
    <row r="70" spans="2:4" x14ac:dyDescent="0.25">
      <c r="B70">
        <v>67</v>
      </c>
      <c r="C70">
        <v>26.229773463960001</v>
      </c>
      <c r="D70">
        <v>0</v>
      </c>
    </row>
    <row r="71" spans="2:4" x14ac:dyDescent="0.25">
      <c r="B71">
        <v>68</v>
      </c>
      <c r="C71">
        <v>33.943725980399996</v>
      </c>
      <c r="D71">
        <v>0</v>
      </c>
    </row>
    <row r="72" spans="2:4" x14ac:dyDescent="0.25">
      <c r="B72">
        <v>69</v>
      </c>
      <c r="C72">
        <v>31.813122371999999</v>
      </c>
      <c r="D72">
        <v>0</v>
      </c>
    </row>
    <row r="73" spans="2:4" x14ac:dyDescent="0.25">
      <c r="B73">
        <v>70</v>
      </c>
      <c r="C73">
        <v>40.714959366000002</v>
      </c>
      <c r="D73">
        <v>0</v>
      </c>
    </row>
    <row r="74" spans="2:4" x14ac:dyDescent="0.25">
      <c r="B74">
        <v>71</v>
      </c>
      <c r="C74">
        <v>39.022151019599995</v>
      </c>
      <c r="D74">
        <v>0</v>
      </c>
    </row>
    <row r="75" spans="2:4" x14ac:dyDescent="0.25">
      <c r="B75">
        <v>72</v>
      </c>
      <c r="C75">
        <v>52.652176843200003</v>
      </c>
      <c r="D75">
        <v>0</v>
      </c>
    </row>
    <row r="76" spans="2:4" x14ac:dyDescent="0.25">
      <c r="B76">
        <v>73</v>
      </c>
      <c r="C76">
        <v>52.885667649599995</v>
      </c>
      <c r="D76">
        <v>0</v>
      </c>
    </row>
    <row r="77" spans="2:4" x14ac:dyDescent="0.25">
      <c r="B77">
        <v>74</v>
      </c>
      <c r="C77">
        <v>66.982675086</v>
      </c>
      <c r="D77">
        <v>0</v>
      </c>
    </row>
    <row r="78" spans="2:4" x14ac:dyDescent="0.25">
      <c r="B78">
        <v>75</v>
      </c>
      <c r="C78">
        <v>67.041047787599993</v>
      </c>
      <c r="D78">
        <v>0</v>
      </c>
    </row>
    <row r="79" spans="2:4" x14ac:dyDescent="0.25">
      <c r="B79">
        <v>76</v>
      </c>
      <c r="C79">
        <v>84.523671916799998</v>
      </c>
      <c r="D79">
        <v>0</v>
      </c>
    </row>
    <row r="80" spans="2:4" x14ac:dyDescent="0.25">
      <c r="B80">
        <v>77</v>
      </c>
      <c r="C80">
        <v>85.224144335999995</v>
      </c>
      <c r="D80">
        <v>0</v>
      </c>
    </row>
    <row r="81" spans="2:4" x14ac:dyDescent="0.25">
      <c r="B81">
        <v>78</v>
      </c>
      <c r="C81">
        <v>108.22298876640001</v>
      </c>
      <c r="D81">
        <v>0</v>
      </c>
    </row>
    <row r="82" spans="2:4" x14ac:dyDescent="0.25">
      <c r="B82">
        <v>79</v>
      </c>
      <c r="C82">
        <v>109.2445110444</v>
      </c>
      <c r="D82">
        <v>0</v>
      </c>
    </row>
    <row r="83" spans="2:4" x14ac:dyDescent="0.25">
      <c r="B83">
        <v>80</v>
      </c>
      <c r="C83">
        <v>136.8256125504</v>
      </c>
      <c r="D83">
        <v>0</v>
      </c>
    </row>
    <row r="84" spans="2:4" x14ac:dyDescent="0.25">
      <c r="B84">
        <v>81</v>
      </c>
      <c r="C84">
        <v>138.343302792</v>
      </c>
      <c r="D84">
        <v>0</v>
      </c>
    </row>
    <row r="85" spans="2:4" x14ac:dyDescent="0.25">
      <c r="B85">
        <v>82</v>
      </c>
      <c r="C85">
        <v>162.83065111319999</v>
      </c>
      <c r="D85">
        <v>0</v>
      </c>
    </row>
    <row r="86" spans="2:4" x14ac:dyDescent="0.25">
      <c r="B86">
        <v>83</v>
      </c>
      <c r="C86">
        <v>201.67768402799999</v>
      </c>
      <c r="D86">
        <v>0</v>
      </c>
    </row>
    <row r="87" spans="2:4" x14ac:dyDescent="0.25">
      <c r="B87">
        <v>84</v>
      </c>
      <c r="C87">
        <v>200.91883890719998</v>
      </c>
      <c r="D87">
        <v>0</v>
      </c>
    </row>
    <row r="88" spans="2:4" x14ac:dyDescent="0.25">
      <c r="B88">
        <v>85</v>
      </c>
      <c r="C88">
        <v>187.93091280119998</v>
      </c>
      <c r="D88">
        <v>0</v>
      </c>
    </row>
    <row r="89" spans="2:4" x14ac:dyDescent="0.25">
      <c r="B89">
        <v>86</v>
      </c>
      <c r="C89">
        <v>175.46834100960001</v>
      </c>
      <c r="D89">
        <v>0</v>
      </c>
    </row>
    <row r="90" spans="2:4" x14ac:dyDescent="0.25">
      <c r="B90">
        <v>87</v>
      </c>
      <c r="C90">
        <v>133.2065050512</v>
      </c>
      <c r="D90">
        <v>0</v>
      </c>
    </row>
    <row r="91" spans="2:4" x14ac:dyDescent="0.25">
      <c r="B91">
        <v>88</v>
      </c>
      <c r="C91">
        <v>206.05563664799999</v>
      </c>
      <c r="D91">
        <v>0</v>
      </c>
    </row>
    <row r="92" spans="2:4" x14ac:dyDescent="0.25">
      <c r="B92">
        <v>89</v>
      </c>
      <c r="C92">
        <v>102.26897320319999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192.45479717519999</v>
      </c>
    </row>
    <row r="3" spans="2:9" x14ac:dyDescent="0.25">
      <c r="B3" s="18">
        <v>150</v>
      </c>
      <c r="C3" s="18">
        <v>200</v>
      </c>
      <c r="D3" s="1">
        <v>174.93131215488</v>
      </c>
      <c r="E3" s="19" t="str">
        <f>IF(D3="","N/A",IF(OR(D3&lt;B3,D3&gt;C3),"FAIL","PASS"))</f>
        <v>PASS</v>
      </c>
      <c r="H3" t="s">
        <v>39</v>
      </c>
      <c r="I3">
        <v>175.409968308</v>
      </c>
    </row>
    <row r="4" spans="2:9" x14ac:dyDescent="0.25">
      <c r="H4" t="s">
        <v>40</v>
      </c>
      <c r="I4">
        <v>170.59422042599999</v>
      </c>
    </row>
    <row r="5" spans="2:9" x14ac:dyDescent="0.25">
      <c r="H5" t="s">
        <v>41</v>
      </c>
      <c r="I5">
        <v>167.82151709999999</v>
      </c>
    </row>
    <row r="6" spans="2:9" x14ac:dyDescent="0.25">
      <c r="B6" s="15" t="s">
        <v>23</v>
      </c>
      <c r="H6" t="s">
        <v>42</v>
      </c>
      <c r="I6">
        <v>168.37605776519999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0.13674659753726504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192.36723812279999</v>
      </c>
      <c r="J2" t="s">
        <v>26</v>
      </c>
    </row>
    <row r="3" spans="2:10" x14ac:dyDescent="0.25">
      <c r="B3" s="18">
        <v>100</v>
      </c>
      <c r="C3" s="18"/>
      <c r="D3" s="1">
        <v>561.89258312020456</v>
      </c>
      <c r="E3" s="19" t="str">
        <f>IF(D3="","N/A",IF(OR(D3&lt;B3),"FAIL","PASS"))</f>
        <v>PASS</v>
      </c>
      <c r="I3">
        <v>0.34235589488399998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8.1663409538399998E-2</v>
      </c>
    </row>
    <row r="3" spans="2:9" x14ac:dyDescent="0.25">
      <c r="B3" s="18">
        <v>0.05</v>
      </c>
      <c r="C3" s="18">
        <v>0.1</v>
      </c>
      <c r="D3" s="1">
        <v>7.4133331032000011E-2</v>
      </c>
      <c r="E3" s="19" t="str">
        <f>IF(D3="","N/A",IF(OR(D3&lt;B3,D3&gt;C3),"FAIL","PASS"))</f>
        <v>PASS</v>
      </c>
      <c r="H3" t="s">
        <v>39</v>
      </c>
      <c r="I3">
        <v>7.4396008189200002E-2</v>
      </c>
    </row>
    <row r="4" spans="2:9" x14ac:dyDescent="0.25">
      <c r="H4" t="s">
        <v>40</v>
      </c>
      <c r="I4">
        <v>7.2323777282399998E-2</v>
      </c>
    </row>
    <row r="5" spans="2:9" x14ac:dyDescent="0.25">
      <c r="H5" t="s">
        <v>41</v>
      </c>
      <c r="I5">
        <v>7.1214695952000001E-2</v>
      </c>
    </row>
    <row r="6" spans="2:9" x14ac:dyDescent="0.25">
      <c r="H6" t="s">
        <v>42</v>
      </c>
      <c r="I6">
        <v>7.1068764197999998E-2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192.86340608639998</v>
      </c>
      <c r="J2">
        <v>74.016585628800001</v>
      </c>
      <c r="K2">
        <v>174.59275048560002</v>
      </c>
      <c r="L2">
        <v>62.750654220000001</v>
      </c>
    </row>
    <row r="3" spans="2:12" x14ac:dyDescent="0.25">
      <c r="B3" s="18">
        <v>50</v>
      </c>
      <c r="C3" s="18"/>
      <c r="D3" s="1">
        <v>56.738265955199999</v>
      </c>
      <c r="E3" s="19" t="str">
        <f>IF(D3="","N/A",IF(OR(D3&lt;B3),"FAIL","PASS"))</f>
        <v>PASS</v>
      </c>
      <c r="H3" t="s">
        <v>39</v>
      </c>
      <c r="I3">
        <v>175.67264546519999</v>
      </c>
      <c r="J3">
        <v>69.230024097599994</v>
      </c>
      <c r="K3">
        <v>169.8937480068</v>
      </c>
      <c r="L3">
        <v>64.414276215599997</v>
      </c>
    </row>
    <row r="4" spans="2:12" x14ac:dyDescent="0.25">
      <c r="H4" t="s">
        <v>40</v>
      </c>
      <c r="I4">
        <v>170.7985248816</v>
      </c>
      <c r="J4">
        <v>67.8290792592</v>
      </c>
      <c r="K4">
        <v>164.99044107239999</v>
      </c>
      <c r="L4">
        <v>62.575536115200002</v>
      </c>
    </row>
    <row r="5" spans="2:12" x14ac:dyDescent="0.25">
      <c r="H5" t="s">
        <v>41</v>
      </c>
      <c r="I5">
        <v>167.99663520480001</v>
      </c>
      <c r="J5">
        <v>74.133331032000001</v>
      </c>
      <c r="K5">
        <v>156.99338095319999</v>
      </c>
      <c r="L5">
        <v>57.321992971200004</v>
      </c>
    </row>
    <row r="6" spans="2:12" x14ac:dyDescent="0.25">
      <c r="H6" t="s">
        <v>42</v>
      </c>
      <c r="I6">
        <v>168.52198951919999</v>
      </c>
      <c r="J6">
        <v>72.965876999999992</v>
      </c>
      <c r="K6">
        <v>159.15317091239999</v>
      </c>
      <c r="L6">
        <v>56.738265955199999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192.36723812279999</v>
      </c>
      <c r="J2">
        <v>73.987399277999998</v>
      </c>
      <c r="K2">
        <v>174.4176323808</v>
      </c>
      <c r="L2">
        <v>62.750654220000001</v>
      </c>
    </row>
    <row r="3" spans="2:12" x14ac:dyDescent="0.25">
      <c r="B3" s="18">
        <v>20</v>
      </c>
      <c r="C3" s="18"/>
      <c r="D3" s="1">
        <v>55.679542203147349</v>
      </c>
      <c r="E3" s="19" t="str">
        <f>IF(D3="","N/A",IF(OR(D3&lt;B3),"FAIL","PASS"))</f>
        <v>PASS</v>
      </c>
      <c r="G3" t="s">
        <v>38</v>
      </c>
      <c r="H3" t="s">
        <v>27</v>
      </c>
      <c r="I3">
        <v>0.34293962189999999</v>
      </c>
      <c r="J3">
        <v>0.39109710072000003</v>
      </c>
      <c r="K3">
        <v>0.35928397834800002</v>
      </c>
      <c r="L3">
        <v>1.12221518826</v>
      </c>
    </row>
    <row r="4" spans="2:12" x14ac:dyDescent="0.25">
      <c r="G4" t="s">
        <v>39</v>
      </c>
      <c r="H4" t="s">
        <v>26</v>
      </c>
      <c r="I4">
        <v>175.38078195719999</v>
      </c>
      <c r="J4">
        <v>69.230024097599994</v>
      </c>
      <c r="K4">
        <v>169.68944355119999</v>
      </c>
      <c r="L4">
        <v>64.443462566400001</v>
      </c>
    </row>
    <row r="5" spans="2:12" x14ac:dyDescent="0.25">
      <c r="G5" t="s">
        <v>39</v>
      </c>
      <c r="H5" t="s">
        <v>27</v>
      </c>
      <c r="I5">
        <v>0.320757995292</v>
      </c>
      <c r="J5">
        <v>0.35023620959999996</v>
      </c>
      <c r="K5">
        <v>0.34118844085200001</v>
      </c>
      <c r="L5">
        <v>1.118420962656</v>
      </c>
    </row>
    <row r="6" spans="2:12" x14ac:dyDescent="0.25">
      <c r="G6" t="s">
        <v>40</v>
      </c>
      <c r="H6" t="s">
        <v>26</v>
      </c>
      <c r="I6">
        <v>170.59422042599999</v>
      </c>
      <c r="J6">
        <v>67.858265610000004</v>
      </c>
      <c r="K6">
        <v>164.90288201999999</v>
      </c>
      <c r="L6">
        <v>62.633908816799995</v>
      </c>
    </row>
    <row r="7" spans="2:12" x14ac:dyDescent="0.25">
      <c r="G7" t="s">
        <v>40</v>
      </c>
      <c r="H7" t="s">
        <v>27</v>
      </c>
      <c r="I7">
        <v>0.27919663175280002</v>
      </c>
      <c r="J7">
        <v>0.34585825698</v>
      </c>
      <c r="K7">
        <v>0.32192544932399997</v>
      </c>
      <c r="L7">
        <v>1.1210477342280001</v>
      </c>
    </row>
    <row r="8" spans="2:12" x14ac:dyDescent="0.25">
      <c r="G8" t="s">
        <v>41</v>
      </c>
      <c r="H8" t="s">
        <v>26</v>
      </c>
      <c r="I8">
        <v>167.76314439839999</v>
      </c>
      <c r="J8">
        <v>74.074958330400008</v>
      </c>
      <c r="K8">
        <v>156.84744919919999</v>
      </c>
      <c r="L8">
        <v>57.321992971200004</v>
      </c>
    </row>
    <row r="9" spans="2:12" x14ac:dyDescent="0.25">
      <c r="G9" t="s">
        <v>41</v>
      </c>
      <c r="H9" t="s">
        <v>27</v>
      </c>
      <c r="I9">
        <v>0.29419841606399999</v>
      </c>
      <c r="J9">
        <v>0.38292492249600002</v>
      </c>
      <c r="K9">
        <v>0.31433699811599997</v>
      </c>
      <c r="L9">
        <v>1.0118907822359999</v>
      </c>
    </row>
    <row r="10" spans="2:12" x14ac:dyDescent="0.25">
      <c r="G10" t="s">
        <v>42</v>
      </c>
      <c r="H10" t="s">
        <v>26</v>
      </c>
      <c r="I10">
        <v>168.31768506360001</v>
      </c>
      <c r="J10">
        <v>72.995063350799995</v>
      </c>
      <c r="K10">
        <v>159.06561185999999</v>
      </c>
      <c r="L10">
        <v>56.796638656799999</v>
      </c>
    </row>
    <row r="11" spans="2:12" x14ac:dyDescent="0.25">
      <c r="G11" t="s">
        <v>42</v>
      </c>
      <c r="H11" t="s">
        <v>27</v>
      </c>
      <c r="I11">
        <v>0.31229395356</v>
      </c>
      <c r="J11">
        <v>0.38817846564000003</v>
      </c>
      <c r="K11">
        <v>0.32980576403999995</v>
      </c>
      <c r="L11">
        <v>1.02006296046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2024-01-26T14:23:50Z</dcterms:modified>
</cp:coreProperties>
</file>