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000D03BC-7BF6-4FCE-BC81-359CC6B4BD04}" xr6:coauthVersionLast="47" xr6:coauthVersionMax="47" xr10:uidLastSave="{00000000-0000-0000-0000-000000000000}"/>
  <bookViews>
    <workbookView minimized="1" xWindow="3420" yWindow="1485" windowWidth="17910" windowHeight="12315" tabRatio="76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<sst xmlns="http://schemas.openxmlformats.org/spreadsheetml/2006/main" count="171" uniqueCount="101">
  <si>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</si>
  <si>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</si>
  <si>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</si>
  <si>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</si>
  <si>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</si>
  <si>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</si>
  <si>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</si>
  <si>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</si>
  <si>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</si>
  <si>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</si>
  <si>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</si>
  <si>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</si>
  <si>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</si>
  <si>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</si>
  <si>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</si>
  <si>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</si>
  <si>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</si>
  <si>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</si>
  <si>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</si>
  <si>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</si>
  <si>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</si>
  <si>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</si>
  <si>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</si>
  <si>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</si>
  <si>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</si>
  <si>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</si>
  <si>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</si>
  <si>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</si>
  <si>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</si>
  <si>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</si>
  <si>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</si>
  <si>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</si>
  <si>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</si>
  <si>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</si>
  <si>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</si>
  <si>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</si>
  <si>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</si>
  <si>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</si>
  <si>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</si>
  <si>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</si>
  <si>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</si>
  <si>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</si>
  <si>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</si>
  <si>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</si>
  <si>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</si>
  <si>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</si>
  <si>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</si>
  <si>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</si>
  <si>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</si>
  <si>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</si>
  <si>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</si>
  <si>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</si>
  <si>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</si>
  <si>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</si>
  <si>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</si>
  <si>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</si>
  <si>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</si>
  <si>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</si>
  <si>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</si>
  <si>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</si>
  <si>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</si>
  <si>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</si>
  <si>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</si>
  <si>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</si>
  <si>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</si>
  <si>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</si>
  <si>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</si>
  <si>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</si>
  <si>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</si>
  <si>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</si>
  <si>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</si>
  <si>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</si>
  <si>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</si>
  <si>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</si>
  <si>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</si>
  <si>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</si>
  <si>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</si>
  <si>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</si>
  <si>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</si>
  <si>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</si>
  <si>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</si>
  <si>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</si>
  <si>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</si>
  <si>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</si>
  <si>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</si>
  <si>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</si>
  <si>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</si>
  <si>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</si>
  <si>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</si>
  <si>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</si>
  <si>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</si>
  <si>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</si>
  <si>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</si>
  <si>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</si>
  <si>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</si>
  <si>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</si>
  <si>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</si>
  <si>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</si>
  <si>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</si>
  <si>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</si>
  <si>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S23349994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</si>
</sst>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174.61609956624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0.1376116440621899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706.6608334244778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0.17380000000000001</v>
      </c>
      <c r="E15" s="20">
        <f>ChromaticityCoordinates!G4</f>
        <v>0.4965</v>
      </c>
      <c r="F15" s="20" t="s">
        <v>49</v>
      </c>
      <c r="H15" s="26">
        <f>ChromaticityCoordinates!H4</f>
        <v>1.5826875876179744E-2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0.4516</v>
      </c>
      <c r="E16" s="20">
        <f>ChromaticityCoordinates!G5</f>
        <v>0.52839999999999998</v>
      </c>
      <c r="F16" s="20" t="s">
        <v>49</v>
      </c>
      <c r="H16" s="26">
        <f>ChromaticityCoordinates!H5</f>
        <v>7.2111025509276458E-4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0.12189999999999999</v>
      </c>
      <c r="E17" s="20">
        <f>ChromaticityCoordinates!G6</f>
        <v>0.56289999999999996</v>
      </c>
      <c r="F17" s="20" t="s">
        <v>49</v>
      </c>
      <c r="H17" s="26">
        <f>ChromaticityCoordinates!H6</f>
        <v>9.9408249154685178E-3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0.1187</v>
      </c>
      <c r="E18" s="20">
        <f>ChromaticityCoordinates!G7</f>
        <v>0.30570000000000003</v>
      </c>
      <c r="F18" s="20" t="s">
        <v>49</v>
      </c>
      <c r="H18" s="26">
        <f>ChromaticityCoordinates!H7</f>
        <v>2.310367936065601E-2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7.6287283721040003E-2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58.226769845999996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61.483990147783238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7.6380680043599991E-2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0.12649364436720001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0.16545742268519997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0.21577469146439998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0.2759277604632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0.33359998964400001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0.42874749325200001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0.55191389362800003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0.70601782585200001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0.89923146814799992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1.1549039011559998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1.466322264192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1.8828114901079998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2.3947400831399999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3.0441363884399997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3.8613542108400001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4.6756533981599997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5.9481782930399998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7.6059630184799998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9.7453225321199994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12.24951143076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15.337427345399998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20.121070241519998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25.897049064840001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32.163358581600001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44.538371320799996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53.965562629200001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69.054905992800002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87.179629839599997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111.52104640680001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141.61217408159999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173.804719014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0.17380000000000001</v>
      </c>
      <c r="G4" s="4">
        <v>0.4965</v>
      </c>
      <c r="H4" s="3">
        <f>IF(OR((F4=""),(G4="")),"",SQRT((F4-C4)^2+(G4-D4)^2))</f>
        <v>1.5826875876179744E-2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-3.1999999999999806E-3</v>
      </c>
      <c r="O4" s="3">
        <f>IF(G4="","",G4-D4)</f>
        <v>1.5500000000000014E-2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0.4516</v>
      </c>
      <c r="G5" s="4">
        <v>0.52839999999999998</v>
      </c>
      <c r="H5" s="3">
        <f t="shared" ref="H5:H7" si="0">IF(OR((F5=""),(G5="")),"",SQRT((F5-C5)^2+(G5-D5)^2))</f>
        <v>7.2111025509276458E-4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5.9999999999998943E-4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0.12189999999999999</v>
      </c>
      <c r="G6" s="4">
        <v>0.56289999999999996</v>
      </c>
      <c r="H6" s="3">
        <f t="shared" si="0"/>
        <v>9.9408249154685178E-3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9.8999999999999921E-3</v>
      </c>
      <c r="O6" s="3">
        <f t="shared" ref="O6:O7" si="6">IF(G6="","",G6-D6)</f>
        <v>8.9999999999990088E-4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0.1187</v>
      </c>
      <c r="G7" s="3">
        <v>0.30570000000000003</v>
      </c>
      <c r="H7" s="3">
        <f t="shared" si="0"/>
        <v>2.310367936065601E-2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-4.2999999999999983E-3</v>
      </c>
      <c r="O7" s="3">
        <f t="shared" si="6"/>
        <v>2.2700000000000053E-2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215.89143686760002</v>
      </c>
      <c r="F3" s="8"/>
    </row>
    <row r="4" spans="2:6" x14ac:dyDescent="0.25">
      <c r="B4" s="1" t="s">
        <v>39</v>
      </c>
      <c r="C4" s="18"/>
      <c r="D4" s="18"/>
      <c r="E4" s="1">
        <v>197.6499676176</v>
      </c>
      <c r="F4" s="8"/>
    </row>
    <row r="5" spans="2:6" x14ac:dyDescent="0.25">
      <c r="B5" s="1" t="s">
        <v>40</v>
      </c>
      <c r="C5" s="18"/>
      <c r="D5" s="18"/>
      <c r="E5" s="1">
        <v>187.960099152</v>
      </c>
      <c r="F5" s="8"/>
    </row>
    <row r="6" spans="2:6" x14ac:dyDescent="0.25">
      <c r="B6" s="1" t="s">
        <v>41</v>
      </c>
      <c r="C6" s="18"/>
      <c r="D6" s="18"/>
      <c r="E6" s="1">
        <v>198.84660800039998</v>
      </c>
      <c r="F6" s="8"/>
    </row>
    <row r="7" spans="2:6" x14ac:dyDescent="0.25">
      <c r="B7" s="1" t="s">
        <v>42</v>
      </c>
      <c r="C7" s="18"/>
      <c r="D7" s="18"/>
      <c r="E7" s="1">
        <v>198.6423035448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89" sqref="D89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0.1042828314084</v>
      </c>
      <c r="D4">
        <v>0</v>
      </c>
    </row>
    <row r="5" spans="2:4" x14ac:dyDescent="0.25">
      <c r="B5">
        <v>2</v>
      </c>
      <c r="C5">
        <v>4.7573751804000003E-2</v>
      </c>
      <c r="D5">
        <v>0</v>
      </c>
    </row>
    <row r="6" spans="2:4" x14ac:dyDescent="0.25">
      <c r="B6">
        <v>3</v>
      </c>
      <c r="C6">
        <v>7.5826139378399993E-2</v>
      </c>
      <c r="D6">
        <v>0</v>
      </c>
    </row>
    <row r="7" spans="2:4" x14ac:dyDescent="0.25">
      <c r="B7">
        <v>4</v>
      </c>
      <c r="C7">
        <v>7.5767766676799991E-2</v>
      </c>
      <c r="D7">
        <v>0</v>
      </c>
    </row>
    <row r="8" spans="2:4" x14ac:dyDescent="0.25">
      <c r="B8">
        <v>5</v>
      </c>
      <c r="C8">
        <v>0.10647180771840001</v>
      </c>
      <c r="D8">
        <v>0</v>
      </c>
    </row>
    <row r="9" spans="2:4" x14ac:dyDescent="0.25">
      <c r="B9">
        <v>6</v>
      </c>
      <c r="C9">
        <v>0.14502697712519999</v>
      </c>
      <c r="D9">
        <v>0</v>
      </c>
    </row>
    <row r="10" spans="2:4" x14ac:dyDescent="0.25">
      <c r="B10">
        <v>7</v>
      </c>
      <c r="C10">
        <v>6.7799892908399995E-2</v>
      </c>
      <c r="D10">
        <v>0</v>
      </c>
    </row>
    <row r="11" spans="2:4" x14ac:dyDescent="0.25">
      <c r="B11">
        <v>8</v>
      </c>
      <c r="C11">
        <v>0.10650099406919999</v>
      </c>
      <c r="D11">
        <v>0</v>
      </c>
    </row>
    <row r="12" spans="2:4" x14ac:dyDescent="0.25">
      <c r="B12">
        <v>9</v>
      </c>
      <c r="C12">
        <v>0.12585154464959999</v>
      </c>
      <c r="D12">
        <v>0</v>
      </c>
    </row>
    <row r="13" spans="2:4" x14ac:dyDescent="0.25">
      <c r="B13">
        <v>10</v>
      </c>
      <c r="C13">
        <v>0.1259099173512</v>
      </c>
      <c r="D13">
        <v>0</v>
      </c>
    </row>
    <row r="14" spans="2:4" x14ac:dyDescent="0.25">
      <c r="B14">
        <v>11</v>
      </c>
      <c r="C14">
        <v>0.16510718647559999</v>
      </c>
      <c r="D14">
        <v>0</v>
      </c>
    </row>
    <row r="15" spans="2:4" x14ac:dyDescent="0.25">
      <c r="B15">
        <v>12</v>
      </c>
      <c r="C15">
        <v>0.16510718647559999</v>
      </c>
      <c r="D15">
        <v>0</v>
      </c>
    </row>
    <row r="16" spans="2:4" x14ac:dyDescent="0.25">
      <c r="B16">
        <v>13</v>
      </c>
      <c r="C16">
        <v>0.2153660825532</v>
      </c>
      <c r="D16">
        <v>0</v>
      </c>
    </row>
    <row r="17" spans="2:4" x14ac:dyDescent="0.25">
      <c r="B17">
        <v>14</v>
      </c>
      <c r="C17">
        <v>0.21545364160559999</v>
      </c>
      <c r="D17">
        <v>0</v>
      </c>
    </row>
    <row r="18" spans="2:4" x14ac:dyDescent="0.25">
      <c r="B18">
        <v>15</v>
      </c>
      <c r="C18">
        <v>0.27554833790280003</v>
      </c>
      <c r="D18">
        <v>0</v>
      </c>
    </row>
    <row r="19" spans="2:4" x14ac:dyDescent="0.25">
      <c r="B19">
        <v>16</v>
      </c>
      <c r="C19">
        <v>0.27566508330599998</v>
      </c>
      <c r="D19">
        <v>0</v>
      </c>
    </row>
    <row r="20" spans="2:4" x14ac:dyDescent="0.25">
      <c r="B20">
        <v>17</v>
      </c>
      <c r="C20">
        <v>0.35607347975999998</v>
      </c>
      <c r="D20">
        <v>0</v>
      </c>
    </row>
    <row r="21" spans="2:4" x14ac:dyDescent="0.25">
      <c r="B21">
        <v>18</v>
      </c>
      <c r="C21">
        <v>0.38292492249600002</v>
      </c>
      <c r="D21">
        <v>0</v>
      </c>
    </row>
    <row r="22" spans="2:4" x14ac:dyDescent="0.25">
      <c r="B22">
        <v>19</v>
      </c>
      <c r="C22">
        <v>0.18568356378959999</v>
      </c>
      <c r="D22">
        <v>0</v>
      </c>
    </row>
    <row r="23" spans="2:4" x14ac:dyDescent="0.25">
      <c r="B23">
        <v>20</v>
      </c>
      <c r="C23">
        <v>0.2840707523364</v>
      </c>
      <c r="D23">
        <v>0</v>
      </c>
    </row>
    <row r="24" spans="2:4" x14ac:dyDescent="0.25">
      <c r="B24">
        <v>21</v>
      </c>
      <c r="C24">
        <v>0.33330812613599997</v>
      </c>
      <c r="D24">
        <v>0</v>
      </c>
    </row>
    <row r="25" spans="2:4" x14ac:dyDescent="0.25">
      <c r="B25">
        <v>22</v>
      </c>
      <c r="C25">
        <v>0.33359998964400001</v>
      </c>
      <c r="D25">
        <v>0</v>
      </c>
    </row>
    <row r="26" spans="2:4" x14ac:dyDescent="0.25">
      <c r="B26">
        <v>23</v>
      </c>
      <c r="C26">
        <v>0.42903935675999999</v>
      </c>
      <c r="D26">
        <v>0</v>
      </c>
    </row>
    <row r="27" spans="2:4" x14ac:dyDescent="0.25">
      <c r="B27">
        <v>24</v>
      </c>
      <c r="C27">
        <v>0.42903935675999999</v>
      </c>
      <c r="D27">
        <v>0</v>
      </c>
    </row>
    <row r="28" spans="2:4" x14ac:dyDescent="0.25">
      <c r="B28">
        <v>25</v>
      </c>
      <c r="C28">
        <v>0.55249762064399999</v>
      </c>
      <c r="D28">
        <v>0</v>
      </c>
    </row>
    <row r="29" spans="2:4" x14ac:dyDescent="0.25">
      <c r="B29">
        <v>26</v>
      </c>
      <c r="C29">
        <v>0.55249762064399999</v>
      </c>
      <c r="D29">
        <v>0</v>
      </c>
    </row>
    <row r="30" spans="2:4" x14ac:dyDescent="0.25">
      <c r="B30">
        <v>27</v>
      </c>
      <c r="C30">
        <v>0.70601782585200001</v>
      </c>
      <c r="D30">
        <v>0</v>
      </c>
    </row>
    <row r="31" spans="2:4" x14ac:dyDescent="0.25">
      <c r="B31">
        <v>28</v>
      </c>
      <c r="C31">
        <v>0.70572596234399998</v>
      </c>
      <c r="D31">
        <v>0</v>
      </c>
    </row>
    <row r="32" spans="2:4" x14ac:dyDescent="0.25">
      <c r="B32">
        <v>29</v>
      </c>
      <c r="C32">
        <v>0.90127451270400005</v>
      </c>
      <c r="D32">
        <v>0</v>
      </c>
    </row>
    <row r="33" spans="2:4" x14ac:dyDescent="0.25">
      <c r="B33">
        <v>30</v>
      </c>
      <c r="C33">
        <v>0.90010705867200003</v>
      </c>
      <c r="D33">
        <v>0</v>
      </c>
    </row>
    <row r="34" spans="2:4" x14ac:dyDescent="0.25">
      <c r="B34">
        <v>31</v>
      </c>
      <c r="C34">
        <v>1.1537364471239999</v>
      </c>
      <c r="D34">
        <v>0</v>
      </c>
    </row>
    <row r="35" spans="2:4" x14ac:dyDescent="0.25">
      <c r="B35">
        <v>32</v>
      </c>
      <c r="C35">
        <v>1.15432017414</v>
      </c>
      <c r="D35">
        <v>0</v>
      </c>
    </row>
    <row r="36" spans="2:4" x14ac:dyDescent="0.25">
      <c r="B36">
        <v>33</v>
      </c>
      <c r="C36">
        <v>1.4657385371760001</v>
      </c>
      <c r="D36">
        <v>0</v>
      </c>
    </row>
    <row r="37" spans="2:4" x14ac:dyDescent="0.25">
      <c r="B37">
        <v>34</v>
      </c>
      <c r="C37">
        <v>1.470116489796</v>
      </c>
      <c r="D37">
        <v>0</v>
      </c>
    </row>
    <row r="38" spans="2:4" x14ac:dyDescent="0.25">
      <c r="B38">
        <v>35</v>
      </c>
      <c r="C38">
        <v>1.879017264504</v>
      </c>
      <c r="D38">
        <v>0</v>
      </c>
    </row>
    <row r="39" spans="2:4" x14ac:dyDescent="0.25">
      <c r="B39">
        <v>36</v>
      </c>
      <c r="C39">
        <v>1.8828114901079998</v>
      </c>
      <c r="D39">
        <v>0</v>
      </c>
    </row>
    <row r="40" spans="2:4" x14ac:dyDescent="0.25">
      <c r="B40">
        <v>37</v>
      </c>
      <c r="C40">
        <v>2.399409899268</v>
      </c>
      <c r="D40">
        <v>0</v>
      </c>
    </row>
    <row r="41" spans="2:4" x14ac:dyDescent="0.25">
      <c r="B41">
        <v>38</v>
      </c>
      <c r="C41">
        <v>2.4020366708400003</v>
      </c>
      <c r="D41">
        <v>0</v>
      </c>
    </row>
    <row r="42" spans="2:4" x14ac:dyDescent="0.25">
      <c r="B42">
        <v>39</v>
      </c>
      <c r="C42">
        <v>3.0353804832</v>
      </c>
      <c r="D42">
        <v>0</v>
      </c>
    </row>
    <row r="43" spans="2:4" x14ac:dyDescent="0.25">
      <c r="B43">
        <v>40</v>
      </c>
      <c r="C43">
        <v>3.0645668339999999</v>
      </c>
      <c r="D43">
        <v>0</v>
      </c>
    </row>
    <row r="44" spans="2:4" x14ac:dyDescent="0.25">
      <c r="B44">
        <v>41</v>
      </c>
      <c r="C44">
        <v>3.8671914809999999</v>
      </c>
      <c r="D44">
        <v>0</v>
      </c>
    </row>
    <row r="45" spans="2:4" x14ac:dyDescent="0.25">
      <c r="B45">
        <v>42</v>
      </c>
      <c r="C45">
        <v>3.8847032914800002</v>
      </c>
      <c r="D45">
        <v>0</v>
      </c>
    </row>
    <row r="46" spans="2:4" x14ac:dyDescent="0.25">
      <c r="B46">
        <v>43</v>
      </c>
      <c r="C46">
        <v>4.97335417632</v>
      </c>
      <c r="D46">
        <v>0</v>
      </c>
    </row>
    <row r="47" spans="2:4" x14ac:dyDescent="0.25">
      <c r="B47">
        <v>44</v>
      </c>
      <c r="C47">
        <v>5.3556953718000004</v>
      </c>
      <c r="D47">
        <v>0</v>
      </c>
    </row>
    <row r="48" spans="2:4" x14ac:dyDescent="0.25">
      <c r="B48">
        <v>45</v>
      </c>
      <c r="C48">
        <v>2.6396135663520002</v>
      </c>
      <c r="D48">
        <v>0</v>
      </c>
    </row>
    <row r="49" spans="2:4" x14ac:dyDescent="0.25">
      <c r="B49">
        <v>46</v>
      </c>
      <c r="C49">
        <v>3.9751809789599997</v>
      </c>
      <c r="D49">
        <v>0</v>
      </c>
    </row>
    <row r="50" spans="2:4" x14ac:dyDescent="0.25">
      <c r="B50">
        <v>47</v>
      </c>
      <c r="C50">
        <v>4.6756533981599997</v>
      </c>
      <c r="D50">
        <v>0</v>
      </c>
    </row>
    <row r="51" spans="2:4" x14ac:dyDescent="0.25">
      <c r="B51">
        <v>48</v>
      </c>
      <c r="C51">
        <v>4.6523043175199996</v>
      </c>
      <c r="D51">
        <v>0</v>
      </c>
    </row>
    <row r="52" spans="2:4" x14ac:dyDescent="0.25">
      <c r="B52">
        <v>49</v>
      </c>
      <c r="C52">
        <v>6.0065509946399995</v>
      </c>
      <c r="D52">
        <v>0</v>
      </c>
    </row>
    <row r="53" spans="2:4" x14ac:dyDescent="0.25">
      <c r="B53">
        <v>50</v>
      </c>
      <c r="C53">
        <v>5.94234102288</v>
      </c>
      <c r="D53">
        <v>0</v>
      </c>
    </row>
    <row r="54" spans="2:4" x14ac:dyDescent="0.25">
      <c r="B54">
        <v>51</v>
      </c>
      <c r="C54">
        <v>7.5972071132400005</v>
      </c>
      <c r="D54">
        <v>0</v>
      </c>
    </row>
    <row r="55" spans="2:4" x14ac:dyDescent="0.25">
      <c r="B55">
        <v>52</v>
      </c>
      <c r="C55">
        <v>7.6088816535600001</v>
      </c>
      <c r="D55">
        <v>0</v>
      </c>
    </row>
    <row r="56" spans="2:4" x14ac:dyDescent="0.25">
      <c r="B56">
        <v>53</v>
      </c>
      <c r="C56">
        <v>9.5906348728799991</v>
      </c>
      <c r="D56">
        <v>0</v>
      </c>
    </row>
    <row r="57" spans="2:4" x14ac:dyDescent="0.25">
      <c r="B57">
        <v>54</v>
      </c>
      <c r="C57">
        <v>9.6490075744800006</v>
      </c>
      <c r="D57">
        <v>0</v>
      </c>
    </row>
    <row r="58" spans="2:4" x14ac:dyDescent="0.25">
      <c r="B58">
        <v>55</v>
      </c>
      <c r="C58">
        <v>12.26410460616</v>
      </c>
      <c r="D58">
        <v>0</v>
      </c>
    </row>
    <row r="59" spans="2:4" x14ac:dyDescent="0.25">
      <c r="B59">
        <v>56</v>
      </c>
      <c r="C59">
        <v>12.500514047639999</v>
      </c>
      <c r="D59">
        <v>0</v>
      </c>
    </row>
    <row r="60" spans="2:4" x14ac:dyDescent="0.25">
      <c r="B60">
        <v>57</v>
      </c>
      <c r="C60">
        <v>15.179821051079999</v>
      </c>
      <c r="D60">
        <v>0</v>
      </c>
    </row>
    <row r="61" spans="2:4" x14ac:dyDescent="0.25">
      <c r="B61">
        <v>58</v>
      </c>
      <c r="C61">
        <v>15.512545450199999</v>
      </c>
      <c r="D61">
        <v>0</v>
      </c>
    </row>
    <row r="62" spans="2:4" x14ac:dyDescent="0.25">
      <c r="B62">
        <v>59</v>
      </c>
      <c r="C62">
        <v>20.091883890720002</v>
      </c>
      <c r="D62">
        <v>0</v>
      </c>
    </row>
    <row r="63" spans="2:4" x14ac:dyDescent="0.25">
      <c r="B63">
        <v>60</v>
      </c>
      <c r="C63">
        <v>19.95470804196</v>
      </c>
      <c r="D63">
        <v>0</v>
      </c>
    </row>
    <row r="64" spans="2:4" x14ac:dyDescent="0.25">
      <c r="B64">
        <v>61</v>
      </c>
      <c r="C64">
        <v>25.179064835159998</v>
      </c>
      <c r="D64">
        <v>0</v>
      </c>
    </row>
    <row r="65" spans="2:4" x14ac:dyDescent="0.25">
      <c r="B65">
        <v>62</v>
      </c>
      <c r="C65">
        <v>25.929154050720001</v>
      </c>
      <c r="D65">
        <v>0</v>
      </c>
    </row>
    <row r="66" spans="2:4" x14ac:dyDescent="0.25">
      <c r="B66">
        <v>63</v>
      </c>
      <c r="C66">
        <v>31.4920725132</v>
      </c>
      <c r="D66">
        <v>0</v>
      </c>
    </row>
    <row r="67" spans="2:4" x14ac:dyDescent="0.25">
      <c r="B67">
        <v>64</v>
      </c>
      <c r="C67">
        <v>32.484408440399996</v>
      </c>
      <c r="D67">
        <v>0</v>
      </c>
    </row>
    <row r="68" spans="2:4" x14ac:dyDescent="0.25">
      <c r="B68">
        <v>65</v>
      </c>
      <c r="C68">
        <v>38.000628741599996</v>
      </c>
      <c r="D68">
        <v>0</v>
      </c>
    </row>
    <row r="69" spans="2:4" x14ac:dyDescent="0.25">
      <c r="B69">
        <v>66</v>
      </c>
      <c r="C69">
        <v>44.013017006400005</v>
      </c>
      <c r="D69">
        <v>0</v>
      </c>
    </row>
    <row r="70" spans="2:4" x14ac:dyDescent="0.25">
      <c r="B70">
        <v>67</v>
      </c>
      <c r="C70">
        <v>21.446130567840001</v>
      </c>
      <c r="D70">
        <v>0</v>
      </c>
    </row>
    <row r="71" spans="2:4" x14ac:dyDescent="0.25">
      <c r="B71">
        <v>68</v>
      </c>
      <c r="C71">
        <v>31.842308722799999</v>
      </c>
      <c r="D71">
        <v>0</v>
      </c>
    </row>
    <row r="72" spans="2:4" x14ac:dyDescent="0.25">
      <c r="B72">
        <v>69</v>
      </c>
      <c r="C72">
        <v>36.891547411200001</v>
      </c>
      <c r="D72">
        <v>0</v>
      </c>
    </row>
    <row r="73" spans="2:4" x14ac:dyDescent="0.25">
      <c r="B73">
        <v>70</v>
      </c>
      <c r="C73">
        <v>38.905405616400003</v>
      </c>
      <c r="D73">
        <v>0</v>
      </c>
    </row>
    <row r="74" spans="2:4" x14ac:dyDescent="0.25">
      <c r="B74">
        <v>71</v>
      </c>
      <c r="C74">
        <v>42.845562974400003</v>
      </c>
      <c r="D74">
        <v>0</v>
      </c>
    </row>
    <row r="75" spans="2:4" x14ac:dyDescent="0.25">
      <c r="B75">
        <v>72</v>
      </c>
      <c r="C75">
        <v>44.50918497</v>
      </c>
      <c r="D75">
        <v>0</v>
      </c>
    </row>
    <row r="76" spans="2:4" x14ac:dyDescent="0.25">
      <c r="B76">
        <v>73</v>
      </c>
      <c r="C76">
        <v>53.702885471999998</v>
      </c>
      <c r="D76">
        <v>0</v>
      </c>
    </row>
    <row r="77" spans="2:4" x14ac:dyDescent="0.25">
      <c r="B77">
        <v>74</v>
      </c>
      <c r="C77">
        <v>54.111494383200004</v>
      </c>
      <c r="D77">
        <v>0</v>
      </c>
    </row>
    <row r="78" spans="2:4" x14ac:dyDescent="0.25">
      <c r="B78">
        <v>75</v>
      </c>
      <c r="C78">
        <v>69.667819359599989</v>
      </c>
      <c r="D78">
        <v>0</v>
      </c>
    </row>
    <row r="79" spans="2:4" x14ac:dyDescent="0.25">
      <c r="B79">
        <v>76</v>
      </c>
      <c r="C79">
        <v>69.025719641999999</v>
      </c>
      <c r="D79">
        <v>0</v>
      </c>
    </row>
    <row r="80" spans="2:4" x14ac:dyDescent="0.25">
      <c r="B80">
        <v>77</v>
      </c>
      <c r="C80">
        <v>87.23800254119999</v>
      </c>
      <c r="D80">
        <v>0</v>
      </c>
    </row>
    <row r="81" spans="2:4" x14ac:dyDescent="0.25">
      <c r="B81">
        <v>78</v>
      </c>
      <c r="C81">
        <v>87.179629839599997</v>
      </c>
      <c r="D81">
        <v>0</v>
      </c>
    </row>
    <row r="82" spans="2:4" x14ac:dyDescent="0.25">
      <c r="B82">
        <v>79</v>
      </c>
      <c r="C82">
        <v>111.63779181</v>
      </c>
      <c r="D82">
        <v>0</v>
      </c>
    </row>
    <row r="83" spans="2:4" x14ac:dyDescent="0.25">
      <c r="B83">
        <v>80</v>
      </c>
      <c r="C83">
        <v>111.5794191084</v>
      </c>
      <c r="D83">
        <v>0</v>
      </c>
    </row>
    <row r="84" spans="2:4" x14ac:dyDescent="0.25">
      <c r="B84">
        <v>81</v>
      </c>
      <c r="C84">
        <v>142.22508744839999</v>
      </c>
      <c r="D84">
        <v>0</v>
      </c>
    </row>
    <row r="85" spans="2:4" x14ac:dyDescent="0.25">
      <c r="B85">
        <v>82</v>
      </c>
      <c r="C85">
        <v>141.75810583559999</v>
      </c>
      <c r="D85">
        <v>0</v>
      </c>
    </row>
    <row r="86" spans="2:4" x14ac:dyDescent="0.25">
      <c r="B86">
        <v>83</v>
      </c>
      <c r="C86">
        <v>199.13847150839999</v>
      </c>
      <c r="D86">
        <v>0</v>
      </c>
    </row>
    <row r="87" spans="2:4" x14ac:dyDescent="0.25">
      <c r="B87">
        <v>84</v>
      </c>
      <c r="C87">
        <v>98.970915562800002</v>
      </c>
      <c r="D87">
        <v>0</v>
      </c>
    </row>
    <row r="88" spans="2:4" x14ac:dyDescent="0.25">
      <c r="B88">
        <v>85</v>
      </c>
      <c r="C88">
        <v>149.02550718480001</v>
      </c>
      <c r="D88">
        <v>0</v>
      </c>
    </row>
    <row r="89" spans="2:4" x14ac:dyDescent="0.25">
      <c r="B89">
        <v>86</v>
      </c>
      <c r="C89">
        <v>173.8922780664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188.60219886960002</v>
      </c>
    </row>
    <row r="3" spans="2:9" x14ac:dyDescent="0.25">
      <c r="B3" s="18">
        <v>150</v>
      </c>
      <c r="C3" s="18">
        <v>200</v>
      </c>
      <c r="D3" s="1">
        <v>174.61609956624</v>
      </c>
      <c r="E3" s="19" t="str">
        <f>IF(D3="","N/A",IF(OR(D3&lt;B3,D3&gt;C3),"FAIL","PASS"))</f>
        <v>PASS</v>
      </c>
      <c r="H3" t="s">
        <v>39</v>
      </c>
      <c r="I3">
        <v>172.637264982</v>
      </c>
    </row>
    <row r="4" spans="2:9" x14ac:dyDescent="0.25">
      <c r="H4" t="s">
        <v>40</v>
      </c>
      <c r="I4">
        <v>164.31915500400001</v>
      </c>
    </row>
    <row r="5" spans="2:9" x14ac:dyDescent="0.25">
      <c r="H5" t="s">
        <v>41</v>
      </c>
      <c r="I5">
        <v>173.74634631239999</v>
      </c>
    </row>
    <row r="6" spans="2:9" x14ac:dyDescent="0.25">
      <c r="B6" s="15" t="s">
        <v>23</v>
      </c>
      <c r="H6" t="s">
        <v>42</v>
      </c>
      <c r="I6">
        <v>173.77553266319998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0.1376116440621899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188.5730125188</v>
      </c>
      <c r="J2" t="s">
        <v>26</v>
      </c>
    </row>
    <row r="3" spans="2:10" x14ac:dyDescent="0.25">
      <c r="B3" s="18">
        <v>100</v>
      </c>
      <c r="C3" s="18"/>
      <c r="D3" s="1">
        <v>706.6608334244778</v>
      </c>
      <c r="E3" s="19" t="str">
        <f>IF(D3="","N/A",IF(OR(D3&lt;B3),"FAIL","PASS"))</f>
        <v>PASS</v>
      </c>
      <c r="I3">
        <v>0.26685080536439998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8.2539000062400003E-2</v>
      </c>
    </row>
    <row r="3" spans="2:9" x14ac:dyDescent="0.25">
      <c r="B3" s="18">
        <v>0.05</v>
      </c>
      <c r="C3" s="18">
        <v>0.1</v>
      </c>
      <c r="D3" s="1">
        <v>7.6287283721040003E-2</v>
      </c>
      <c r="E3" s="19" t="str">
        <f>IF(D3="","N/A",IF(OR(D3&lt;B3,D3&gt;C3),"FAIL","PASS"))</f>
        <v>PASS</v>
      </c>
      <c r="H3" t="s">
        <v>39</v>
      </c>
      <c r="I3">
        <v>7.5446716817999998E-2</v>
      </c>
    </row>
    <row r="4" spans="2:9" x14ac:dyDescent="0.25">
      <c r="H4" t="s">
        <v>40</v>
      </c>
      <c r="I4">
        <v>7.17692366172E-2</v>
      </c>
    </row>
    <row r="5" spans="2:9" x14ac:dyDescent="0.25">
      <c r="H5" t="s">
        <v>41</v>
      </c>
      <c r="I5">
        <v>7.6088816535599998E-2</v>
      </c>
    </row>
    <row r="6" spans="2:9" x14ac:dyDescent="0.25">
      <c r="H6" t="s">
        <v>42</v>
      </c>
      <c r="I6">
        <v>7.5592648572000001E-2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188.89406237760002</v>
      </c>
      <c r="J2">
        <v>72.352963633200005</v>
      </c>
      <c r="K2">
        <v>173.30855105039998</v>
      </c>
      <c r="L2">
        <v>63.246822183599996</v>
      </c>
    </row>
    <row r="3" spans="2:12" x14ac:dyDescent="0.25">
      <c r="B3" s="18">
        <v>50</v>
      </c>
      <c r="C3" s="18"/>
      <c r="D3" s="1">
        <v>58.226769845999996</v>
      </c>
      <c r="E3" s="19" t="str">
        <f>IF(D3="","N/A",IF(OR(D3&lt;B3),"FAIL","PASS"))</f>
        <v>PASS</v>
      </c>
      <c r="H3" t="s">
        <v>39</v>
      </c>
      <c r="I3">
        <v>172.8123830868</v>
      </c>
      <c r="J3">
        <v>68.296060871999998</v>
      </c>
      <c r="K3">
        <v>165.60335443919999</v>
      </c>
      <c r="L3">
        <v>63.772176498</v>
      </c>
    </row>
    <row r="4" spans="2:12" x14ac:dyDescent="0.25">
      <c r="H4" t="s">
        <v>40</v>
      </c>
      <c r="I4">
        <v>164.52345945960002</v>
      </c>
      <c r="J4">
        <v>66.223829965199997</v>
      </c>
      <c r="K4">
        <v>160.7292338556</v>
      </c>
      <c r="L4">
        <v>61.787504643599995</v>
      </c>
    </row>
    <row r="5" spans="2:12" x14ac:dyDescent="0.25">
      <c r="H5" t="s">
        <v>41</v>
      </c>
      <c r="I5">
        <v>173.804719014</v>
      </c>
      <c r="J5">
        <v>73.140995104799998</v>
      </c>
      <c r="K5">
        <v>161.54645167799998</v>
      </c>
      <c r="L5">
        <v>59.131546720799996</v>
      </c>
    </row>
    <row r="6" spans="2:12" x14ac:dyDescent="0.25">
      <c r="H6" t="s">
        <v>42</v>
      </c>
      <c r="I6">
        <v>173.8922780664</v>
      </c>
      <c r="J6">
        <v>71.710863915600001</v>
      </c>
      <c r="K6">
        <v>163.70624163719998</v>
      </c>
      <c r="L6">
        <v>58.226769845999996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188.60219886960002</v>
      </c>
      <c r="J2">
        <v>72.352963633200005</v>
      </c>
      <c r="K2">
        <v>173.1918056472</v>
      </c>
      <c r="L2">
        <v>63.305194885200002</v>
      </c>
    </row>
    <row r="3" spans="2:12" x14ac:dyDescent="0.25">
      <c r="B3" s="18">
        <v>20</v>
      </c>
      <c r="C3" s="18"/>
      <c r="D3" s="1">
        <v>61.483990147783238</v>
      </c>
      <c r="E3" s="19" t="str">
        <f>IF(D3="","N/A",IF(OR(D3&lt;B3),"FAIL","PASS"))</f>
        <v>PASS</v>
      </c>
      <c r="G3" t="s">
        <v>38</v>
      </c>
      <c r="H3" t="s">
        <v>27</v>
      </c>
      <c r="I3">
        <v>0.2679015139932</v>
      </c>
      <c r="J3">
        <v>0.34293962189999999</v>
      </c>
      <c r="K3">
        <v>0.28698938741639995</v>
      </c>
      <c r="L3">
        <v>1.015976871348</v>
      </c>
    </row>
    <row r="4" spans="2:12" x14ac:dyDescent="0.25">
      <c r="G4" t="s">
        <v>39</v>
      </c>
      <c r="H4" t="s">
        <v>26</v>
      </c>
      <c r="I4">
        <v>172.54970592960001</v>
      </c>
      <c r="J4">
        <v>68.296060871999998</v>
      </c>
      <c r="K4">
        <v>165.340677282</v>
      </c>
      <c r="L4">
        <v>63.830549199599993</v>
      </c>
    </row>
    <row r="5" spans="2:12" x14ac:dyDescent="0.25">
      <c r="G5" t="s">
        <v>39</v>
      </c>
      <c r="H5" t="s">
        <v>27</v>
      </c>
      <c r="I5">
        <v>0.25257867982319998</v>
      </c>
      <c r="J5">
        <v>0.31871495073600004</v>
      </c>
      <c r="K5">
        <v>0.27616125126960001</v>
      </c>
      <c r="L5">
        <v>1.0037186040120001</v>
      </c>
    </row>
    <row r="6" spans="2:12" x14ac:dyDescent="0.25">
      <c r="G6" t="s">
        <v>40</v>
      </c>
      <c r="H6" t="s">
        <v>26</v>
      </c>
      <c r="I6">
        <v>164.40671405639998</v>
      </c>
      <c r="J6">
        <v>66.282202666800003</v>
      </c>
      <c r="K6">
        <v>160.67086115399999</v>
      </c>
      <c r="L6">
        <v>61.904250046799994</v>
      </c>
    </row>
    <row r="7" spans="2:12" x14ac:dyDescent="0.25">
      <c r="G7" t="s">
        <v>40</v>
      </c>
      <c r="H7" t="s">
        <v>27</v>
      </c>
      <c r="I7">
        <v>0.23109752563439998</v>
      </c>
      <c r="J7">
        <v>0.30616481989199995</v>
      </c>
      <c r="K7">
        <v>0.26524555607040001</v>
      </c>
      <c r="L7">
        <v>0.97686716127599993</v>
      </c>
    </row>
    <row r="8" spans="2:12" x14ac:dyDescent="0.25">
      <c r="G8" t="s">
        <v>41</v>
      </c>
      <c r="H8" t="s">
        <v>26</v>
      </c>
      <c r="I8">
        <v>173.62960090919998</v>
      </c>
      <c r="J8">
        <v>73.170181455600002</v>
      </c>
      <c r="K8">
        <v>161.4297062748</v>
      </c>
      <c r="L8">
        <v>59.189919422400003</v>
      </c>
    </row>
    <row r="9" spans="2:12" x14ac:dyDescent="0.25">
      <c r="G9" t="s">
        <v>41</v>
      </c>
      <c r="H9" t="s">
        <v>27</v>
      </c>
      <c r="I9">
        <v>0.25937909955960003</v>
      </c>
      <c r="J9">
        <v>0.34615012048799998</v>
      </c>
      <c r="K9">
        <v>0.26793070034400002</v>
      </c>
      <c r="L9">
        <v>0.92462359334400002</v>
      </c>
    </row>
    <row r="10" spans="2:12" x14ac:dyDescent="0.25">
      <c r="G10" t="s">
        <v>42</v>
      </c>
      <c r="H10" t="s">
        <v>26</v>
      </c>
      <c r="I10">
        <v>173.77553266319998</v>
      </c>
      <c r="J10">
        <v>71.769236617199994</v>
      </c>
      <c r="K10">
        <v>163.70624163719998</v>
      </c>
      <c r="L10">
        <v>58.285142547599996</v>
      </c>
    </row>
    <row r="11" spans="2:12" x14ac:dyDescent="0.25">
      <c r="G11" t="s">
        <v>42</v>
      </c>
      <c r="H11" t="s">
        <v>27</v>
      </c>
      <c r="I11">
        <v>0.2557308057096</v>
      </c>
      <c r="J11">
        <v>0.34060471383599999</v>
      </c>
      <c r="K11">
        <v>0.2770368417936</v>
      </c>
      <c r="L11">
        <v>0.94797267398400009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2024-01-24T10:24:36Z</dcterms:modified>
</cp:coreProperties>
</file>