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4A060FFB-ECC1-4F40-AA42-02F0AB08A38F}" xr6:coauthVersionLast="47" xr6:coauthVersionMax="47" xr10:uidLastSave="{00000000-0000-0000-0000-000000000000}"/>
  <bookViews>
    <workbookView minimized="1" xWindow="3420" yWindow="1485" windowWidth="17910" windowHeight="12315" tabRatio="763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<sst xmlns="http://schemas.openxmlformats.org/spreadsheetml/2006/main" count="171" uniqueCount="101">
  <si>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</si>
  <si>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</si>
  <si>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</si>
  <si>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</si>
  <si>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</si>
  <si>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</si>
  <si>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</si>
  <si>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</si>
  <si>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</si>
  <si>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</si>
  <si>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</si>
  <si>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</si>
  <si>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</si>
  <si>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</si>
  <si>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</si>
  <si>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</si>
  <si>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</si>
  <si>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</si>
  <si>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</si>
  <si>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</si>
  <si>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</si>
  <si>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</si>
  <si>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</si>
  <si>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</si>
  <si>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</si>
  <si>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</si>
  <si>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</si>
  <si>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</si>
  <si>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</si>
  <si>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</si>
  <si>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</si>
  <si>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</si>
  <si>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</si>
  <si>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</si>
  <si>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</si>
  <si>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</si>
  <si>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</si>
  <si>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</si>
  <si>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</si>
  <si>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</si>
  <si>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</si>
  <si>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</si>
  <si>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</si>
  <si>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</si>
  <si>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</si>
  <si>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</si>
  <si>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</si>
  <si>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</si>
  <si>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</si>
  <si>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</si>
  <si>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</si>
  <si>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</si>
  <si>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</si>
  <si>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</si>
  <si>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</si>
  <si>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</si>
  <si>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</si>
  <si>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</si>
  <si>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</si>
  <si>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</si>
  <si>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</si>
  <si>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</si>
  <si>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</si>
  <si>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</si>
  <si>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</si>
  <si>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</si>
  <si>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</si>
  <si>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</si>
  <si>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</si>
  <si>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</si>
  <si>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</si>
  <si>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</si>
  <si>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</si>
  <si>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</si>
  <si>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</si>
  <si>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</si>
  <si>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</si>
  <si>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</si>
  <si>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</si>
  <si>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</si>
  <si>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</si>
  <si>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</si>
  <si>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</si>
  <si>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</si>
  <si>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</si>
  <si>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</si>
  <si>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</si>
  <si>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</si>
  <si>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</si>
  <si>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</si>
  <si>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</si>
  <si>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</si>
  <si>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</si>
  <si>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</si>
  <si>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</si>
  <si>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</si>
  <si>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</si>
  <si>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</si>
  <si>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</si>
  <si>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</si>
  <si>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S23349995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</si>
</sst>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180.71020961328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0.14700102193223807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639.13857677902627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0.17150000000000001</v>
      </c>
      <c r="E15" s="20">
        <f>ChromaticityCoordinates!G4</f>
        <v>0.49370000000000003</v>
      </c>
      <c r="F15" s="20" t="s">
        <v>49</v>
      </c>
      <c r="H15" s="26">
        <f>ChromaticityCoordinates!H4</f>
        <v>1.3839797686382591E-2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0.45079999999999998</v>
      </c>
      <c r="E16" s="20">
        <f>ChromaticityCoordinates!G5</f>
        <v>0.52800000000000002</v>
      </c>
      <c r="F16" s="20" t="s">
        <v>49</v>
      </c>
      <c r="H16" s="26">
        <f>ChromaticityCoordinates!H5</f>
        <v>2.0000000000003348E-4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0.12039999999999999</v>
      </c>
      <c r="E17" s="20">
        <f>ChromaticityCoordinates!G6</f>
        <v>0.56230000000000002</v>
      </c>
      <c r="F17" s="20" t="s">
        <v>49</v>
      </c>
      <c r="H17" s="26">
        <f>ChromaticityCoordinates!H6</f>
        <v>8.4053554356731293E-3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0.1197</v>
      </c>
      <c r="E18" s="20">
        <f>ChromaticityCoordinates!G7</f>
        <v>0.30249999999999999</v>
      </c>
      <c r="F18" s="20" t="s">
        <v>49</v>
      </c>
      <c r="H18" s="26">
        <f>ChromaticityCoordinates!H7</f>
        <v>1.9777259668619429E-2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7.5867000269520007E-2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57.4679247252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57.209167391935019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7.6351493692800004E-2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0.13262277803520001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0.1635603098832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0.21308954719079998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0.27178329864959999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0.34848502855199998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0.42291022309199999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0.54344985189600004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0.69521887605599997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0.88609761028799994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1.1341815920880001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1.4432650470600001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1.846912278624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2.350376829924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2.9945195920800001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3.8029815092399999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4.8390969626399993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6.199180909919999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7.8277792845600001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10.010918324399999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12.86534343264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16.563254079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20.990823495360001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24.846340436039998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29.8284505176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41.9115997488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50.988554847599993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64.589394320400004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82.4806273608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104.924931126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134.111281926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180.8678159076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0.17150000000000001</v>
      </c>
      <c r="G4" s="4">
        <v>0.49370000000000003</v>
      </c>
      <c r="H4" s="3">
        <f>IF(OR((F4=""),(G4="")),"",SQRT((F4-C4)^2+(G4-D4)^2))</f>
        <v>1.3839797686382591E-2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-5.4999999999999771E-3</v>
      </c>
      <c r="O4" s="3">
        <f>IF(G4="","",G4-D4)</f>
        <v>1.2700000000000045E-2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0.45079999999999998</v>
      </c>
      <c r="G5" s="4">
        <v>0.52800000000000002</v>
      </c>
      <c r="H5" s="3">
        <f t="shared" ref="H5:H7" si="0">IF(OR((F5=""),(G5="")),"",SQRT((F5-C5)^2+(G5-D5)^2))</f>
        <v>2.0000000000003348E-4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-2.0000000000003348E-4</v>
      </c>
      <c r="O5" s="3">
        <f>IF(G5="","",G5-D5)</f>
        <v>0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0.12039999999999999</v>
      </c>
      <c r="G6" s="4">
        <v>0.56230000000000002</v>
      </c>
      <c r="H6" s="3">
        <f t="shared" si="0"/>
        <v>8.4053554356731293E-3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8.3999999999999908E-3</v>
      </c>
      <c r="O6" s="3">
        <f t="shared" ref="O6:O7" si="6">IF(G6="","",G6-D6)</f>
        <v>2.9999999999996696E-4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0.1197</v>
      </c>
      <c r="G7" s="3">
        <v>0.30249999999999999</v>
      </c>
      <c r="H7" s="3">
        <f t="shared" si="0"/>
        <v>1.9777259668619429E-2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-3.2999999999999974E-3</v>
      </c>
      <c r="O7" s="3">
        <f t="shared" si="6"/>
        <v>1.9500000000000017E-2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199.54708041960001</v>
      </c>
      <c r="F3" s="8"/>
    </row>
    <row r="4" spans="2:6" x14ac:dyDescent="0.25">
      <c r="B4" s="1" t="s">
        <v>39</v>
      </c>
      <c r="C4" s="18"/>
      <c r="D4" s="18"/>
      <c r="E4" s="1">
        <v>176.60660869080002</v>
      </c>
      <c r="F4" s="8"/>
    </row>
    <row r="5" spans="2:6" x14ac:dyDescent="0.25">
      <c r="B5" s="1" t="s">
        <v>40</v>
      </c>
      <c r="C5" s="18"/>
      <c r="D5" s="18"/>
      <c r="E5" s="1">
        <v>172.17028336919998</v>
      </c>
      <c r="F5" s="8"/>
    </row>
    <row r="6" spans="2:6" x14ac:dyDescent="0.25">
      <c r="B6" s="1" t="s">
        <v>41</v>
      </c>
      <c r="C6" s="18"/>
      <c r="D6" s="18"/>
      <c r="E6" s="1">
        <v>181.01374766160001</v>
      </c>
      <c r="F6" s="8"/>
    </row>
    <row r="7" spans="2:6" x14ac:dyDescent="0.25">
      <c r="B7" s="1" t="s">
        <v>42</v>
      </c>
      <c r="C7" s="18"/>
      <c r="D7" s="18"/>
      <c r="E7" s="1">
        <v>175.0305457476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80" sqref="D80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9.5001571854000003E-2</v>
      </c>
      <c r="D4">
        <v>0</v>
      </c>
    </row>
    <row r="5" spans="2:4" x14ac:dyDescent="0.25">
      <c r="B5">
        <v>2</v>
      </c>
      <c r="C5">
        <v>4.3896271603199997E-2</v>
      </c>
      <c r="D5">
        <v>0</v>
      </c>
    </row>
    <row r="6" spans="2:4" x14ac:dyDescent="0.25">
      <c r="B6">
        <v>3</v>
      </c>
      <c r="C6">
        <v>6.9580260307199993E-2</v>
      </c>
      <c r="D6">
        <v>0</v>
      </c>
    </row>
    <row r="7" spans="2:4" x14ac:dyDescent="0.25">
      <c r="B7">
        <v>4</v>
      </c>
      <c r="C7">
        <v>8.2276322905199997E-2</v>
      </c>
      <c r="D7">
        <v>0</v>
      </c>
    </row>
    <row r="8" spans="2:4" x14ac:dyDescent="0.25">
      <c r="B8">
        <v>5</v>
      </c>
      <c r="C8">
        <v>7.5913698430799995E-2</v>
      </c>
      <c r="D8">
        <v>0</v>
      </c>
    </row>
    <row r="9" spans="2:4" x14ac:dyDescent="0.25">
      <c r="B9">
        <v>6</v>
      </c>
      <c r="C9">
        <v>7.5913698430799995E-2</v>
      </c>
      <c r="D9">
        <v>0</v>
      </c>
    </row>
    <row r="10" spans="2:4" x14ac:dyDescent="0.25">
      <c r="B10">
        <v>7</v>
      </c>
      <c r="C10">
        <v>0.10626750326279999</v>
      </c>
      <c r="D10">
        <v>0</v>
      </c>
    </row>
    <row r="11" spans="2:4" x14ac:dyDescent="0.25">
      <c r="B11">
        <v>8</v>
      </c>
      <c r="C11">
        <v>0.132214169124</v>
      </c>
      <c r="D11">
        <v>0</v>
      </c>
    </row>
    <row r="12" spans="2:4" x14ac:dyDescent="0.25">
      <c r="B12">
        <v>9</v>
      </c>
      <c r="C12">
        <v>0.1322725418256</v>
      </c>
      <c r="D12">
        <v>0</v>
      </c>
    </row>
    <row r="13" spans="2:4" x14ac:dyDescent="0.25">
      <c r="B13">
        <v>10</v>
      </c>
      <c r="C13">
        <v>0.17292912849</v>
      </c>
      <c r="D13">
        <v>0</v>
      </c>
    </row>
    <row r="14" spans="2:4" x14ac:dyDescent="0.25">
      <c r="B14">
        <v>11</v>
      </c>
      <c r="C14">
        <v>0.16329763272600001</v>
      </c>
      <c r="D14">
        <v>0</v>
      </c>
    </row>
    <row r="15" spans="2:4" x14ac:dyDescent="0.25">
      <c r="B15">
        <v>12</v>
      </c>
      <c r="C15">
        <v>0.1633268190768</v>
      </c>
      <c r="D15">
        <v>0</v>
      </c>
    </row>
    <row r="16" spans="2:4" x14ac:dyDescent="0.25">
      <c r="B16">
        <v>13</v>
      </c>
      <c r="C16">
        <v>0.2130311744892</v>
      </c>
      <c r="D16">
        <v>0</v>
      </c>
    </row>
    <row r="17" spans="2:4" x14ac:dyDescent="0.25">
      <c r="B17">
        <v>14</v>
      </c>
      <c r="C17">
        <v>0.2129728017876</v>
      </c>
      <c r="D17">
        <v>0</v>
      </c>
    </row>
    <row r="18" spans="2:4" x14ac:dyDescent="0.25">
      <c r="B18">
        <v>15</v>
      </c>
      <c r="C18">
        <v>0.27190004405279999</v>
      </c>
      <c r="D18">
        <v>0</v>
      </c>
    </row>
    <row r="19" spans="2:4" x14ac:dyDescent="0.25">
      <c r="B19">
        <v>16</v>
      </c>
      <c r="C19">
        <v>0.27184167135120002</v>
      </c>
      <c r="D19">
        <v>0</v>
      </c>
    </row>
    <row r="20" spans="2:4" x14ac:dyDescent="0.25">
      <c r="B20">
        <v>17</v>
      </c>
      <c r="C20">
        <v>0.35169552714000002</v>
      </c>
      <c r="D20">
        <v>0</v>
      </c>
    </row>
    <row r="21" spans="2:4" x14ac:dyDescent="0.25">
      <c r="B21">
        <v>18</v>
      </c>
      <c r="C21">
        <v>0.34906875556799999</v>
      </c>
      <c r="D21">
        <v>0</v>
      </c>
    </row>
    <row r="22" spans="2:4" x14ac:dyDescent="0.25">
      <c r="B22">
        <v>19</v>
      </c>
      <c r="C22">
        <v>0.34877689206000001</v>
      </c>
      <c r="D22">
        <v>0</v>
      </c>
    </row>
    <row r="23" spans="2:4" x14ac:dyDescent="0.25">
      <c r="B23">
        <v>20</v>
      </c>
      <c r="C23">
        <v>0.44830234828799997</v>
      </c>
      <c r="D23">
        <v>0</v>
      </c>
    </row>
    <row r="24" spans="2:4" x14ac:dyDescent="0.25">
      <c r="B24">
        <v>21</v>
      </c>
      <c r="C24">
        <v>0.42320208659999997</v>
      </c>
      <c r="D24">
        <v>0</v>
      </c>
    </row>
    <row r="25" spans="2:4" x14ac:dyDescent="0.25">
      <c r="B25">
        <v>22</v>
      </c>
      <c r="C25">
        <v>0.42320208659999997</v>
      </c>
      <c r="D25">
        <v>0</v>
      </c>
    </row>
    <row r="26" spans="2:4" x14ac:dyDescent="0.25">
      <c r="B26">
        <v>23</v>
      </c>
      <c r="C26">
        <v>0.54461730592800006</v>
      </c>
      <c r="D26">
        <v>0</v>
      </c>
    </row>
    <row r="27" spans="2:4" x14ac:dyDescent="0.25">
      <c r="B27">
        <v>24</v>
      </c>
      <c r="C27">
        <v>0.54374171540399996</v>
      </c>
      <c r="D27">
        <v>0</v>
      </c>
    </row>
    <row r="28" spans="2:4" x14ac:dyDescent="0.25">
      <c r="B28">
        <v>25</v>
      </c>
      <c r="C28">
        <v>0.69638633008799999</v>
      </c>
      <c r="D28">
        <v>0</v>
      </c>
    </row>
    <row r="29" spans="2:4" x14ac:dyDescent="0.25">
      <c r="B29">
        <v>26</v>
      </c>
      <c r="C29">
        <v>0.69521887605599997</v>
      </c>
      <c r="D29">
        <v>0</v>
      </c>
    </row>
    <row r="30" spans="2:4" x14ac:dyDescent="0.25">
      <c r="B30">
        <v>27</v>
      </c>
      <c r="C30">
        <v>0.88551388327199998</v>
      </c>
      <c r="D30">
        <v>0</v>
      </c>
    </row>
    <row r="31" spans="2:4" x14ac:dyDescent="0.25">
      <c r="B31">
        <v>28</v>
      </c>
      <c r="C31">
        <v>0.88551388327199998</v>
      </c>
      <c r="D31">
        <v>0</v>
      </c>
    </row>
    <row r="32" spans="2:4" x14ac:dyDescent="0.25">
      <c r="B32">
        <v>29</v>
      </c>
      <c r="C32">
        <v>1.1359327731360001</v>
      </c>
      <c r="D32">
        <v>0</v>
      </c>
    </row>
    <row r="33" spans="2:4" x14ac:dyDescent="0.25">
      <c r="B33">
        <v>30</v>
      </c>
      <c r="C33">
        <v>1.133597865072</v>
      </c>
      <c r="D33">
        <v>0</v>
      </c>
    </row>
    <row r="34" spans="2:4" x14ac:dyDescent="0.25">
      <c r="B34">
        <v>31</v>
      </c>
      <c r="C34">
        <v>1.4467674091559999</v>
      </c>
      <c r="D34">
        <v>0</v>
      </c>
    </row>
    <row r="35" spans="2:4" x14ac:dyDescent="0.25">
      <c r="B35">
        <v>32</v>
      </c>
      <c r="C35">
        <v>1.4444325010919998</v>
      </c>
      <c r="D35">
        <v>0</v>
      </c>
    </row>
    <row r="36" spans="2:4" x14ac:dyDescent="0.25">
      <c r="B36">
        <v>33</v>
      </c>
      <c r="C36">
        <v>1.8460366881000001</v>
      </c>
      <c r="D36">
        <v>0</v>
      </c>
    </row>
    <row r="37" spans="2:4" x14ac:dyDescent="0.25">
      <c r="B37">
        <v>34</v>
      </c>
      <c r="C37">
        <v>1.8463285516079999</v>
      </c>
      <c r="D37">
        <v>0</v>
      </c>
    </row>
    <row r="38" spans="2:4" x14ac:dyDescent="0.25">
      <c r="B38">
        <v>35</v>
      </c>
      <c r="C38">
        <v>2.3530036014959999</v>
      </c>
      <c r="D38">
        <v>0</v>
      </c>
    </row>
    <row r="39" spans="2:4" x14ac:dyDescent="0.25">
      <c r="B39">
        <v>36</v>
      </c>
      <c r="C39">
        <v>2.3532954650040003</v>
      </c>
      <c r="D39">
        <v>0</v>
      </c>
    </row>
    <row r="40" spans="2:4" x14ac:dyDescent="0.25">
      <c r="B40">
        <v>37</v>
      </c>
      <c r="C40">
        <v>2.9857636868399999</v>
      </c>
      <c r="D40">
        <v>0</v>
      </c>
    </row>
    <row r="41" spans="2:4" x14ac:dyDescent="0.25">
      <c r="B41">
        <v>38</v>
      </c>
      <c r="C41">
        <v>3.0120314025599999</v>
      </c>
      <c r="D41">
        <v>0</v>
      </c>
    </row>
    <row r="42" spans="2:4" x14ac:dyDescent="0.25">
      <c r="B42">
        <v>39</v>
      </c>
      <c r="C42">
        <v>3.8409237652799999</v>
      </c>
      <c r="D42">
        <v>0</v>
      </c>
    </row>
    <row r="43" spans="2:4" x14ac:dyDescent="0.25">
      <c r="B43">
        <v>40</v>
      </c>
      <c r="C43">
        <v>3.8292492249599999</v>
      </c>
      <c r="D43">
        <v>0</v>
      </c>
    </row>
    <row r="44" spans="2:4" x14ac:dyDescent="0.25">
      <c r="B44">
        <v>41</v>
      </c>
      <c r="C44">
        <v>4.8916323940800002</v>
      </c>
      <c r="D44">
        <v>0</v>
      </c>
    </row>
    <row r="45" spans="2:4" x14ac:dyDescent="0.25">
      <c r="B45">
        <v>42</v>
      </c>
      <c r="C45">
        <v>4.8332596924799995</v>
      </c>
      <c r="D45">
        <v>0</v>
      </c>
    </row>
    <row r="46" spans="2:4" x14ac:dyDescent="0.25">
      <c r="B46">
        <v>43</v>
      </c>
      <c r="C46">
        <v>6.2750654219999999</v>
      </c>
      <c r="D46">
        <v>0</v>
      </c>
    </row>
    <row r="47" spans="2:4" x14ac:dyDescent="0.25">
      <c r="B47">
        <v>44</v>
      </c>
      <c r="C47">
        <v>6.1583200188000005</v>
      </c>
      <c r="D47">
        <v>0</v>
      </c>
    </row>
    <row r="48" spans="2:4" x14ac:dyDescent="0.25">
      <c r="B48">
        <v>45</v>
      </c>
      <c r="C48">
        <v>7.8715588107599999</v>
      </c>
      <c r="D48">
        <v>0</v>
      </c>
    </row>
    <row r="49" spans="2:4" x14ac:dyDescent="0.25">
      <c r="B49">
        <v>46</v>
      </c>
      <c r="C49">
        <v>7.7869183934399997</v>
      </c>
      <c r="D49">
        <v>0</v>
      </c>
    </row>
    <row r="50" spans="2:4" x14ac:dyDescent="0.25">
      <c r="B50">
        <v>47</v>
      </c>
      <c r="C50">
        <v>10.045941945360001</v>
      </c>
      <c r="D50">
        <v>0</v>
      </c>
    </row>
    <row r="51" spans="2:4" x14ac:dyDescent="0.25">
      <c r="B51">
        <v>48</v>
      </c>
      <c r="C51">
        <v>10.01967422964</v>
      </c>
      <c r="D51">
        <v>0</v>
      </c>
    </row>
    <row r="52" spans="2:4" x14ac:dyDescent="0.25">
      <c r="B52">
        <v>49</v>
      </c>
      <c r="C52">
        <v>12.80697073104</v>
      </c>
      <c r="D52">
        <v>0</v>
      </c>
    </row>
    <row r="53" spans="2:4" x14ac:dyDescent="0.25">
      <c r="B53">
        <v>50</v>
      </c>
      <c r="C53">
        <v>12.78945892056</v>
      </c>
      <c r="D53">
        <v>0</v>
      </c>
    </row>
    <row r="54" spans="2:4" x14ac:dyDescent="0.25">
      <c r="B54">
        <v>51</v>
      </c>
      <c r="C54">
        <v>16.213017869399998</v>
      </c>
      <c r="D54">
        <v>0</v>
      </c>
    </row>
    <row r="55" spans="2:4" x14ac:dyDescent="0.25">
      <c r="B55">
        <v>52</v>
      </c>
      <c r="C55">
        <v>16.116702911760001</v>
      </c>
      <c r="D55">
        <v>0</v>
      </c>
    </row>
    <row r="56" spans="2:4" x14ac:dyDescent="0.25">
      <c r="B56">
        <v>53</v>
      </c>
      <c r="C56">
        <v>21.014172576</v>
      </c>
      <c r="D56">
        <v>0</v>
      </c>
    </row>
    <row r="57" spans="2:4" x14ac:dyDescent="0.25">
      <c r="B57">
        <v>54</v>
      </c>
      <c r="C57">
        <v>20.252408820119999</v>
      </c>
      <c r="D57">
        <v>0</v>
      </c>
    </row>
    <row r="58" spans="2:4" x14ac:dyDescent="0.25">
      <c r="B58">
        <v>55</v>
      </c>
      <c r="C58">
        <v>27.026560840799998</v>
      </c>
      <c r="D58">
        <v>0</v>
      </c>
    </row>
    <row r="59" spans="2:4" x14ac:dyDescent="0.25">
      <c r="B59">
        <v>56</v>
      </c>
      <c r="C59">
        <v>27.204597580679998</v>
      </c>
      <c r="D59">
        <v>0</v>
      </c>
    </row>
    <row r="60" spans="2:4" x14ac:dyDescent="0.25">
      <c r="B60">
        <v>57</v>
      </c>
      <c r="C60">
        <v>13.212661007160001</v>
      </c>
      <c r="D60">
        <v>0</v>
      </c>
    </row>
    <row r="61" spans="2:4" x14ac:dyDescent="0.25">
      <c r="B61">
        <v>58</v>
      </c>
      <c r="C61">
        <v>20.007243473399999</v>
      </c>
      <c r="D61">
        <v>0</v>
      </c>
    </row>
    <row r="62" spans="2:4" x14ac:dyDescent="0.25">
      <c r="B62">
        <v>59</v>
      </c>
      <c r="C62">
        <v>22.873343121960001</v>
      </c>
      <c r="D62">
        <v>0</v>
      </c>
    </row>
    <row r="63" spans="2:4" x14ac:dyDescent="0.25">
      <c r="B63">
        <v>60</v>
      </c>
      <c r="C63">
        <v>25.316240683919997</v>
      </c>
      <c r="D63">
        <v>0</v>
      </c>
    </row>
    <row r="64" spans="2:4" x14ac:dyDescent="0.25">
      <c r="B64">
        <v>61</v>
      </c>
      <c r="C64">
        <v>24.67997823648</v>
      </c>
      <c r="D64">
        <v>0</v>
      </c>
    </row>
    <row r="65" spans="2:4" x14ac:dyDescent="0.25">
      <c r="B65">
        <v>62</v>
      </c>
      <c r="C65">
        <v>29.770077816000001</v>
      </c>
      <c r="D65">
        <v>0</v>
      </c>
    </row>
    <row r="66" spans="2:4" x14ac:dyDescent="0.25">
      <c r="B66">
        <v>63</v>
      </c>
      <c r="C66">
        <v>32.893017351600001</v>
      </c>
      <c r="D66">
        <v>0</v>
      </c>
    </row>
    <row r="67" spans="2:4" x14ac:dyDescent="0.25">
      <c r="B67">
        <v>64</v>
      </c>
      <c r="C67">
        <v>30.908345497200003</v>
      </c>
      <c r="D67">
        <v>0</v>
      </c>
    </row>
    <row r="68" spans="2:4" x14ac:dyDescent="0.25">
      <c r="B68">
        <v>65</v>
      </c>
      <c r="C68">
        <v>40.977636523199997</v>
      </c>
      <c r="D68">
        <v>0</v>
      </c>
    </row>
    <row r="69" spans="2:4" x14ac:dyDescent="0.25">
      <c r="B69">
        <v>66</v>
      </c>
      <c r="C69">
        <v>37.504460778000002</v>
      </c>
      <c r="D69">
        <v>0</v>
      </c>
    </row>
    <row r="70" spans="2:4" x14ac:dyDescent="0.25">
      <c r="B70">
        <v>67</v>
      </c>
      <c r="C70">
        <v>51.105300250799999</v>
      </c>
      <c r="D70">
        <v>0</v>
      </c>
    </row>
    <row r="71" spans="2:4" x14ac:dyDescent="0.25">
      <c r="B71">
        <v>68</v>
      </c>
      <c r="C71">
        <v>51.134486601599995</v>
      </c>
      <c r="D71">
        <v>0</v>
      </c>
    </row>
    <row r="72" spans="2:4" x14ac:dyDescent="0.25">
      <c r="B72">
        <v>69</v>
      </c>
      <c r="C72">
        <v>64.968816880799992</v>
      </c>
      <c r="D72">
        <v>0</v>
      </c>
    </row>
    <row r="73" spans="2:4" x14ac:dyDescent="0.25">
      <c r="B73">
        <v>70</v>
      </c>
      <c r="C73">
        <v>64.5602079696</v>
      </c>
      <c r="D73">
        <v>0</v>
      </c>
    </row>
    <row r="74" spans="2:4" x14ac:dyDescent="0.25">
      <c r="B74">
        <v>71</v>
      </c>
      <c r="C74">
        <v>82.889236272000005</v>
      </c>
      <c r="D74">
        <v>0</v>
      </c>
    </row>
    <row r="75" spans="2:4" x14ac:dyDescent="0.25">
      <c r="B75">
        <v>72</v>
      </c>
      <c r="C75">
        <v>82.130391151199987</v>
      </c>
      <c r="D75">
        <v>0</v>
      </c>
    </row>
    <row r="76" spans="2:4" x14ac:dyDescent="0.25">
      <c r="B76">
        <v>73</v>
      </c>
      <c r="C76">
        <v>104.4287631624</v>
      </c>
      <c r="D76">
        <v>0</v>
      </c>
    </row>
    <row r="77" spans="2:4" x14ac:dyDescent="0.25">
      <c r="B77">
        <v>74</v>
      </c>
      <c r="C77">
        <v>104.89574477519999</v>
      </c>
      <c r="D77">
        <v>0</v>
      </c>
    </row>
    <row r="78" spans="2:4" x14ac:dyDescent="0.25">
      <c r="B78">
        <v>75</v>
      </c>
      <c r="C78">
        <v>134.1988409784</v>
      </c>
      <c r="D78">
        <v>0</v>
      </c>
    </row>
    <row r="79" spans="2:4" x14ac:dyDescent="0.25">
      <c r="B79">
        <v>76</v>
      </c>
      <c r="C79">
        <v>134.25721368000001</v>
      </c>
      <c r="D79">
        <v>0</v>
      </c>
    </row>
    <row r="80" spans="2:4" x14ac:dyDescent="0.25">
      <c r="B80">
        <v>77</v>
      </c>
      <c r="C80">
        <v>181.101306714</v>
      </c>
      <c r="D80">
        <v>0</v>
      </c>
    </row>
    <row r="81" spans="2:4" x14ac:dyDescent="0.25">
      <c r="B81">
        <v>78</v>
      </c>
      <c r="C81">
        <v>50.842623093599997</v>
      </c>
      <c r="D81">
        <v>0</v>
      </c>
    </row>
    <row r="82" spans="2:4" x14ac:dyDescent="0.25">
      <c r="B82">
        <v>79</v>
      </c>
      <c r="C82">
        <v>50.463200533200002</v>
      </c>
      <c r="D82">
        <v>0</v>
      </c>
    </row>
    <row r="83" spans="2:4" x14ac:dyDescent="0.25">
      <c r="B83">
        <v>80</v>
      </c>
      <c r="C83">
        <v>63.859735550400003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199.28440326239999</v>
      </c>
    </row>
    <row r="3" spans="2:9" x14ac:dyDescent="0.25">
      <c r="B3" s="18">
        <v>150</v>
      </c>
      <c r="C3" s="18">
        <v>200</v>
      </c>
      <c r="D3" s="1">
        <v>180.71020961328</v>
      </c>
      <c r="E3" s="19" t="str">
        <f>IF(D3="","N/A",IF(OR(D3&lt;B3,D3&gt;C3),"FAIL","PASS"))</f>
        <v>PASS</v>
      </c>
      <c r="H3" t="s">
        <v>39</v>
      </c>
      <c r="I3">
        <v>176.28555883199999</v>
      </c>
    </row>
    <row r="4" spans="2:9" x14ac:dyDescent="0.25">
      <c r="H4" t="s">
        <v>40</v>
      </c>
      <c r="I4">
        <v>171.99516526439999</v>
      </c>
    </row>
    <row r="5" spans="2:9" x14ac:dyDescent="0.25">
      <c r="H5" t="s">
        <v>41</v>
      </c>
      <c r="I5">
        <v>180.78025685519998</v>
      </c>
    </row>
    <row r="6" spans="2:9" x14ac:dyDescent="0.25">
      <c r="B6" s="15" t="s">
        <v>23</v>
      </c>
      <c r="H6" t="s">
        <v>42</v>
      </c>
      <c r="I6">
        <v>175.20566385239999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0.14700102193223807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199.22603056080001</v>
      </c>
      <c r="J2" t="s">
        <v>26</v>
      </c>
    </row>
    <row r="3" spans="2:10" x14ac:dyDescent="0.25">
      <c r="B3" s="18">
        <v>100</v>
      </c>
      <c r="C3" s="18"/>
      <c r="D3" s="1">
        <v>639.13857677902627</v>
      </c>
      <c r="E3" s="19" t="str">
        <f>IF(D3="","N/A",IF(OR(D3&lt;B3),"FAIL","PASS"))</f>
        <v>PASS</v>
      </c>
      <c r="I3">
        <v>0.31171022654399999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8.3677267743600001E-2</v>
      </c>
    </row>
    <row r="3" spans="2:9" x14ac:dyDescent="0.25">
      <c r="B3" s="18">
        <v>0.05</v>
      </c>
      <c r="C3" s="18">
        <v>0.1</v>
      </c>
      <c r="D3" s="1">
        <v>7.5867000269520007E-2</v>
      </c>
      <c r="E3" s="19" t="str">
        <f>IF(D3="","N/A",IF(OR(D3&lt;B3,D3&gt;C3),"FAIL","PASS"))</f>
        <v>PASS</v>
      </c>
      <c r="H3" t="s">
        <v>39</v>
      </c>
      <c r="I3">
        <v>7.4016585628799994E-2</v>
      </c>
    </row>
    <row r="4" spans="2:9" x14ac:dyDescent="0.25">
      <c r="H4" t="s">
        <v>40</v>
      </c>
      <c r="I4">
        <v>7.2177845528399995E-2</v>
      </c>
    </row>
    <row r="5" spans="2:9" x14ac:dyDescent="0.25">
      <c r="H5" t="s">
        <v>41</v>
      </c>
      <c r="I5">
        <v>7.61471892372E-2</v>
      </c>
    </row>
    <row r="6" spans="2:9" x14ac:dyDescent="0.25">
      <c r="H6" t="s">
        <v>42</v>
      </c>
      <c r="I6">
        <v>7.3316113209599992E-2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199.4011486656</v>
      </c>
      <c r="J2">
        <v>75.475903168800002</v>
      </c>
      <c r="K2">
        <v>178.91233040399999</v>
      </c>
      <c r="L2">
        <v>63.9472946028</v>
      </c>
    </row>
    <row r="3" spans="2:12" x14ac:dyDescent="0.25">
      <c r="B3" s="18">
        <v>50</v>
      </c>
      <c r="C3" s="18"/>
      <c r="D3" s="1">
        <v>57.4679247252</v>
      </c>
      <c r="E3" s="19" t="str">
        <f>IF(D3="","N/A",IF(OR(D3&lt;B3),"FAIL","PASS"))</f>
        <v>PASS</v>
      </c>
      <c r="H3" t="s">
        <v>39</v>
      </c>
      <c r="I3">
        <v>176.51904963839999</v>
      </c>
      <c r="J3">
        <v>71.360627706000002</v>
      </c>
      <c r="K3">
        <v>170.38991597039998</v>
      </c>
      <c r="L3">
        <v>65.873593755599998</v>
      </c>
    </row>
    <row r="4" spans="2:12" x14ac:dyDescent="0.25">
      <c r="H4" t="s">
        <v>40</v>
      </c>
      <c r="I4">
        <v>172.14109701839999</v>
      </c>
      <c r="J4">
        <v>69.434328553200004</v>
      </c>
      <c r="K4">
        <v>167.4129081888</v>
      </c>
      <c r="L4">
        <v>63.713803796400001</v>
      </c>
    </row>
    <row r="5" spans="2:12" x14ac:dyDescent="0.25">
      <c r="H5" t="s">
        <v>41</v>
      </c>
      <c r="I5">
        <v>180.92618860919998</v>
      </c>
      <c r="J5">
        <v>76.351493692800005</v>
      </c>
      <c r="K5">
        <v>164.69857756439998</v>
      </c>
      <c r="L5">
        <v>59.219105773199999</v>
      </c>
    </row>
    <row r="6" spans="2:12" x14ac:dyDescent="0.25">
      <c r="H6" t="s">
        <v>42</v>
      </c>
      <c r="I6">
        <v>175.43915465879999</v>
      </c>
      <c r="J6">
        <v>74.425194539999993</v>
      </c>
      <c r="K6">
        <v>164.08566419760001</v>
      </c>
      <c r="L6">
        <v>57.4679247252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198.99253975439998</v>
      </c>
      <c r="J2">
        <v>75.446716817999999</v>
      </c>
      <c r="K2">
        <v>178.70802594839998</v>
      </c>
      <c r="L2">
        <v>63.976480953599996</v>
      </c>
    </row>
    <row r="3" spans="2:12" x14ac:dyDescent="0.25">
      <c r="B3" s="18">
        <v>20</v>
      </c>
      <c r="C3" s="18"/>
      <c r="D3" s="1">
        <v>57.209167391935019</v>
      </c>
      <c r="E3" s="19" t="str">
        <f>IF(D3="","N/A",IF(OR(D3&lt;B3),"FAIL","PASS"))</f>
        <v>PASS</v>
      </c>
      <c r="G3" t="s">
        <v>38</v>
      </c>
      <c r="H3" t="s">
        <v>27</v>
      </c>
      <c r="I3">
        <v>0.313169544084</v>
      </c>
      <c r="J3">
        <v>0.39956114245199997</v>
      </c>
      <c r="K3">
        <v>0.32863831000799998</v>
      </c>
      <c r="L3">
        <v>1.112583692496</v>
      </c>
    </row>
    <row r="4" spans="2:12" x14ac:dyDescent="0.25">
      <c r="G4" t="s">
        <v>39</v>
      </c>
      <c r="H4" t="s">
        <v>26</v>
      </c>
      <c r="I4">
        <v>176.05206802560002</v>
      </c>
      <c r="J4">
        <v>71.331441355199999</v>
      </c>
      <c r="K4">
        <v>170.12723881319999</v>
      </c>
      <c r="L4">
        <v>65.902780106400002</v>
      </c>
    </row>
    <row r="5" spans="2:12" x14ac:dyDescent="0.25">
      <c r="G5" t="s">
        <v>39</v>
      </c>
      <c r="H5" t="s">
        <v>27</v>
      </c>
      <c r="I5">
        <v>0.2826114347964</v>
      </c>
      <c r="J5">
        <v>0.36015956887200001</v>
      </c>
      <c r="K5">
        <v>0.30966718198799997</v>
      </c>
      <c r="L5">
        <v>1.091861383428</v>
      </c>
    </row>
    <row r="6" spans="2:12" x14ac:dyDescent="0.25">
      <c r="G6" t="s">
        <v>40</v>
      </c>
      <c r="H6" t="s">
        <v>26</v>
      </c>
      <c r="I6">
        <v>171.8784198612</v>
      </c>
      <c r="J6">
        <v>69.463514903999993</v>
      </c>
      <c r="K6">
        <v>167.15023103160001</v>
      </c>
      <c r="L6">
        <v>63.830549199599993</v>
      </c>
    </row>
    <row r="7" spans="2:12" x14ac:dyDescent="0.25">
      <c r="G7" t="s">
        <v>40</v>
      </c>
      <c r="H7" t="s">
        <v>27</v>
      </c>
      <c r="I7">
        <v>0.2650996243164</v>
      </c>
      <c r="J7">
        <v>0.34936061907600002</v>
      </c>
      <c r="K7">
        <v>0.30032754973199999</v>
      </c>
      <c r="L7">
        <v>1.071430937868</v>
      </c>
    </row>
    <row r="8" spans="2:12" x14ac:dyDescent="0.25">
      <c r="G8" t="s">
        <v>41</v>
      </c>
      <c r="H8" t="s">
        <v>26</v>
      </c>
      <c r="I8">
        <v>180.5759523996</v>
      </c>
      <c r="J8">
        <v>76.263934640399995</v>
      </c>
      <c r="K8">
        <v>164.52345945960002</v>
      </c>
      <c r="L8">
        <v>59.189919422400003</v>
      </c>
    </row>
    <row r="9" spans="2:12" x14ac:dyDescent="0.25">
      <c r="G9" t="s">
        <v>41</v>
      </c>
      <c r="H9" t="s">
        <v>27</v>
      </c>
      <c r="I9">
        <v>0.28984964979479999</v>
      </c>
      <c r="J9">
        <v>0.400728596484</v>
      </c>
      <c r="K9">
        <v>0.30528922936800001</v>
      </c>
      <c r="L9">
        <v>1.0343642723519999</v>
      </c>
    </row>
    <row r="10" spans="2:12" x14ac:dyDescent="0.25">
      <c r="G10" t="s">
        <v>42</v>
      </c>
      <c r="H10" t="s">
        <v>26</v>
      </c>
      <c r="I10">
        <v>175.32240925560001</v>
      </c>
      <c r="J10">
        <v>74.425194539999993</v>
      </c>
      <c r="K10">
        <v>164.027291496</v>
      </c>
      <c r="L10">
        <v>57.555483777599996</v>
      </c>
    </row>
    <row r="11" spans="2:12" x14ac:dyDescent="0.25">
      <c r="G11" t="s">
        <v>42</v>
      </c>
      <c r="H11" t="s">
        <v>27</v>
      </c>
      <c r="I11">
        <v>0.28249468939319999</v>
      </c>
      <c r="J11">
        <v>0.394599462816</v>
      </c>
      <c r="K11">
        <v>0.304705502352</v>
      </c>
      <c r="L11">
        <v>1.0060535120759999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2024-01-24T13:06:13Z</dcterms:modified>
</cp:coreProperties>
</file>