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6759D98-96EB-4584-9896-27E15B8B8360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<sst xmlns="http://schemas.openxmlformats.org/spreadsheetml/2006/main" count="171" uniqueCount="101">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</sst>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178.18850890416002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0.14402304368699001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692.91257113295399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0.49569999999999997</v>
      </c>
      <c r="F15" s="20" t="s">
        <v>49</v>
      </c>
      <c r="H15" s="26">
        <f>ChromaticityCoordinates!H4</f>
        <v>1.531600470096558E-2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0.45150000000000001</v>
      </c>
      <c r="E16" s="20">
        <f>ChromaticityCoordinates!G5</f>
        <v>0.52829999999999999</v>
      </c>
      <c r="F16" s="20" t="s">
        <v>49</v>
      </c>
      <c r="H16" s="26">
        <f>ChromaticityCoordinates!H5</f>
        <v>5.8309518948451342E-4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0.1222</v>
      </c>
      <c r="E17" s="20">
        <f>ChromaticityCoordinates!G6</f>
        <v>0.56289999999999996</v>
      </c>
      <c r="F17" s="20" t="s">
        <v>49</v>
      </c>
      <c r="H17" s="26">
        <f>ChromaticityCoordinates!H6</f>
        <v>1.0239628899525599E-2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0.3049</v>
      </c>
      <c r="F18" s="20" t="s">
        <v>49</v>
      </c>
      <c r="H18" s="26">
        <f>ChromaticityCoordinates!H7</f>
        <v>2.2210357943986434E-2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7.4699546237519995E-2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61.5248274864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67.133757961783431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7.4950548854399987E-2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0.1306672925316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0.17068177947839999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0.20993742130440002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0.26842686830759999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0.34644198399600001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0.44509184969999999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0.53644512770399999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0.68529551678399991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0.87267188892000003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1.120172143704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1.424877646056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1.8183096548400002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2.3261521587599998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2.9478214307999999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4.80699197676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6.1174591276800001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7.7314643269199994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10.02259286472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12.690225327839999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15.994120238399999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20.696041352279998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26.635463740080002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32.426035738799996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42.086717853599993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53.2359038592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67.362097646400002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86.829393629999998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109.85742441119999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139.45238412239999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178.41616244039997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0.49569999999999997</v>
      </c>
      <c r="H4" s="3">
        <f>IF(OR((F4=""),(G4="")),"",SQRT((F4-C4)^2+(G4-D4)^2))</f>
        <v>1.531600470096558E-2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1.4699999999999991E-2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0.52829999999999999</v>
      </c>
      <c r="H5" s="3">
        <f t="shared" ref="H5:H7" si="0">IF(OR((F5=""),(G5="")),"",SQRT((F5-C5)^2+(G5-D5)^2))</f>
        <v>5.8309518948451342E-4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0.1222</v>
      </c>
      <c r="G6" s="4">
        <v>0.56289999999999996</v>
      </c>
      <c r="H6" s="3">
        <f t="shared" si="0"/>
        <v>1.0239628899525599E-2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1.0200000000000001E-2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0.3049</v>
      </c>
      <c r="H7" s="3">
        <f t="shared" si="0"/>
        <v>2.2210357943986434E-2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2.1900000000000031E-2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195.34424590439997</v>
      </c>
      <c r="F3" s="8"/>
    </row>
    <row r="4" spans="2:6" x14ac:dyDescent="0.25">
      <c r="B4" s="1" t="s">
        <v>39</v>
      </c>
      <c r="C4" s="18"/>
      <c r="D4" s="18"/>
      <c r="E4" s="1">
        <v>178.1242989324</v>
      </c>
      <c r="F4" s="8"/>
    </row>
    <row r="5" spans="2:6" x14ac:dyDescent="0.25">
      <c r="B5" s="1" t="s">
        <v>40</v>
      </c>
      <c r="C5" s="18"/>
      <c r="D5" s="18"/>
      <c r="E5" s="1">
        <v>172.02435161519998</v>
      </c>
      <c r="F5" s="8"/>
    </row>
    <row r="6" spans="2:6" x14ac:dyDescent="0.25">
      <c r="B6" s="1" t="s">
        <v>41</v>
      </c>
      <c r="C6" s="18"/>
      <c r="D6" s="18"/>
      <c r="E6" s="1">
        <v>175.81857721919999</v>
      </c>
      <c r="F6" s="8"/>
    </row>
    <row r="7" spans="2:6" x14ac:dyDescent="0.25">
      <c r="B7" s="1" t="s">
        <v>42</v>
      </c>
      <c r="C7" s="18"/>
      <c r="D7" s="18"/>
      <c r="E7" s="1">
        <v>169.0473438336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9.3425508910799995E-2</v>
      </c>
      <c r="D4">
        <v>0</v>
      </c>
    </row>
    <row r="5" spans="2:4" x14ac:dyDescent="0.25">
      <c r="B5">
        <v>2</v>
      </c>
      <c r="C5">
        <v>4.2524513115599995E-2</v>
      </c>
      <c r="D5">
        <v>0</v>
      </c>
    </row>
    <row r="6" spans="2:4" x14ac:dyDescent="0.25">
      <c r="B6">
        <v>3</v>
      </c>
      <c r="C6">
        <v>6.7975011013199998E-2</v>
      </c>
      <c r="D6">
        <v>0</v>
      </c>
    </row>
    <row r="7" spans="2:4" x14ac:dyDescent="0.25">
      <c r="B7">
        <v>4</v>
      </c>
      <c r="C7">
        <v>8.0729446312800004E-2</v>
      </c>
      <c r="D7">
        <v>0</v>
      </c>
    </row>
    <row r="8" spans="2:4" x14ac:dyDescent="0.25">
      <c r="B8">
        <v>5</v>
      </c>
      <c r="C8">
        <v>7.4396008189200002E-2</v>
      </c>
      <c r="D8">
        <v>0</v>
      </c>
    </row>
    <row r="9" spans="2:4" x14ac:dyDescent="0.25">
      <c r="B9">
        <v>6</v>
      </c>
      <c r="C9">
        <v>7.4425194540000003E-2</v>
      </c>
      <c r="D9">
        <v>0</v>
      </c>
    </row>
    <row r="10" spans="2:4" x14ac:dyDescent="0.25">
      <c r="B10">
        <v>7</v>
      </c>
      <c r="C10">
        <v>0.1042536450576</v>
      </c>
      <c r="D10">
        <v>0</v>
      </c>
    </row>
    <row r="11" spans="2:4" x14ac:dyDescent="0.25">
      <c r="B11">
        <v>8</v>
      </c>
      <c r="C11">
        <v>0.13008356551559999</v>
      </c>
      <c r="D11">
        <v>0</v>
      </c>
    </row>
    <row r="12" spans="2:4" x14ac:dyDescent="0.25">
      <c r="B12">
        <v>9</v>
      </c>
      <c r="C12">
        <v>0.13011275186639998</v>
      </c>
      <c r="D12">
        <v>0</v>
      </c>
    </row>
    <row r="13" spans="2:4" x14ac:dyDescent="0.25">
      <c r="B13">
        <v>10</v>
      </c>
      <c r="C13">
        <v>0.1702439842164</v>
      </c>
      <c r="D13">
        <v>0</v>
      </c>
    </row>
    <row r="14" spans="2:4" x14ac:dyDescent="0.25">
      <c r="B14">
        <v>11</v>
      </c>
      <c r="C14">
        <v>0.1702439842164</v>
      </c>
      <c r="D14">
        <v>0</v>
      </c>
    </row>
    <row r="15" spans="2:4" x14ac:dyDescent="0.25">
      <c r="B15">
        <v>12</v>
      </c>
      <c r="C15">
        <v>0.22193301148319999</v>
      </c>
      <c r="D15">
        <v>0</v>
      </c>
    </row>
    <row r="16" spans="2:4" x14ac:dyDescent="0.25">
      <c r="B16">
        <v>13</v>
      </c>
      <c r="C16">
        <v>0.20944125334079999</v>
      </c>
      <c r="D16">
        <v>0</v>
      </c>
    </row>
    <row r="17" spans="2:4" x14ac:dyDescent="0.25">
      <c r="B17">
        <v>14</v>
      </c>
      <c r="C17">
        <v>0.20964555779640001</v>
      </c>
      <c r="D17">
        <v>0</v>
      </c>
    </row>
    <row r="18" spans="2:4" x14ac:dyDescent="0.25">
      <c r="B18">
        <v>15</v>
      </c>
      <c r="C18">
        <v>0.26804744574720002</v>
      </c>
      <c r="D18">
        <v>0</v>
      </c>
    </row>
    <row r="19" spans="2:4" x14ac:dyDescent="0.25">
      <c r="B19">
        <v>16</v>
      </c>
      <c r="C19">
        <v>0.26804744574720002</v>
      </c>
      <c r="D19">
        <v>0</v>
      </c>
    </row>
    <row r="20" spans="2:4" x14ac:dyDescent="0.25">
      <c r="B20">
        <v>17</v>
      </c>
      <c r="C20">
        <v>0.34615012048799998</v>
      </c>
      <c r="D20">
        <v>0</v>
      </c>
    </row>
    <row r="21" spans="2:4" x14ac:dyDescent="0.25">
      <c r="B21">
        <v>18</v>
      </c>
      <c r="C21">
        <v>0.34615012048799998</v>
      </c>
      <c r="D21">
        <v>0</v>
      </c>
    </row>
    <row r="22" spans="2:4" x14ac:dyDescent="0.25">
      <c r="B22">
        <v>19</v>
      </c>
      <c r="C22">
        <v>0.44479998619200001</v>
      </c>
      <c r="D22">
        <v>0</v>
      </c>
    </row>
    <row r="23" spans="2:4" x14ac:dyDescent="0.25">
      <c r="B23">
        <v>20</v>
      </c>
      <c r="C23">
        <v>0.44421625917599999</v>
      </c>
      <c r="D23">
        <v>0</v>
      </c>
    </row>
    <row r="24" spans="2:4" x14ac:dyDescent="0.25">
      <c r="B24">
        <v>21</v>
      </c>
      <c r="C24">
        <v>0.57234433918799998</v>
      </c>
      <c r="D24">
        <v>0</v>
      </c>
    </row>
    <row r="25" spans="2:4" x14ac:dyDescent="0.25">
      <c r="B25">
        <v>22</v>
      </c>
      <c r="C25">
        <v>0.53615326419599996</v>
      </c>
      <c r="D25">
        <v>0</v>
      </c>
    </row>
    <row r="26" spans="2:4" x14ac:dyDescent="0.25">
      <c r="B26">
        <v>23</v>
      </c>
      <c r="C26">
        <v>0.53673699121200003</v>
      </c>
      <c r="D26">
        <v>0</v>
      </c>
    </row>
    <row r="27" spans="2:4" x14ac:dyDescent="0.25">
      <c r="B27">
        <v>24</v>
      </c>
      <c r="C27">
        <v>0.68383619924399996</v>
      </c>
      <c r="D27">
        <v>0</v>
      </c>
    </row>
    <row r="28" spans="2:4" x14ac:dyDescent="0.25">
      <c r="B28">
        <v>25</v>
      </c>
      <c r="C28">
        <v>0.68558738029200006</v>
      </c>
      <c r="D28">
        <v>0</v>
      </c>
    </row>
    <row r="29" spans="2:4" x14ac:dyDescent="0.25">
      <c r="B29">
        <v>26</v>
      </c>
      <c r="C29">
        <v>0.87238002541199999</v>
      </c>
      <c r="D29">
        <v>0</v>
      </c>
    </row>
    <row r="30" spans="2:4" x14ac:dyDescent="0.25">
      <c r="B30">
        <v>27</v>
      </c>
      <c r="C30">
        <v>0.87296375242800006</v>
      </c>
      <c r="D30">
        <v>0</v>
      </c>
    </row>
    <row r="31" spans="2:4" x14ac:dyDescent="0.25">
      <c r="B31">
        <v>28</v>
      </c>
      <c r="C31">
        <v>1.12221518826</v>
      </c>
      <c r="D31">
        <v>0</v>
      </c>
    </row>
    <row r="32" spans="2:4" x14ac:dyDescent="0.25">
      <c r="B32">
        <v>29</v>
      </c>
      <c r="C32">
        <v>1.1216314612439999</v>
      </c>
      <c r="D32">
        <v>0</v>
      </c>
    </row>
    <row r="33" spans="2:4" x14ac:dyDescent="0.25">
      <c r="B33">
        <v>30</v>
      </c>
      <c r="C33">
        <v>1.4275044176280001</v>
      </c>
      <c r="D33">
        <v>0</v>
      </c>
    </row>
    <row r="34" spans="2:4" x14ac:dyDescent="0.25">
      <c r="B34">
        <v>31</v>
      </c>
      <c r="C34">
        <v>1.426920690612</v>
      </c>
      <c r="D34">
        <v>0</v>
      </c>
    </row>
    <row r="35" spans="2:4" x14ac:dyDescent="0.25">
      <c r="B35">
        <v>32</v>
      </c>
      <c r="C35">
        <v>1.820644562904</v>
      </c>
      <c r="D35">
        <v>0</v>
      </c>
    </row>
    <row r="36" spans="2:4" x14ac:dyDescent="0.25">
      <c r="B36">
        <v>33</v>
      </c>
      <c r="C36">
        <v>1.8209364264119998</v>
      </c>
      <c r="D36">
        <v>0</v>
      </c>
    </row>
    <row r="37" spans="2:4" x14ac:dyDescent="0.25">
      <c r="B37">
        <v>34</v>
      </c>
      <c r="C37">
        <v>2.3276114763</v>
      </c>
      <c r="D37">
        <v>0</v>
      </c>
    </row>
    <row r="38" spans="2:4" x14ac:dyDescent="0.25">
      <c r="B38">
        <v>35</v>
      </c>
      <c r="C38">
        <v>2.3346162004919999</v>
      </c>
      <c r="D38">
        <v>0</v>
      </c>
    </row>
    <row r="39" spans="2:4" x14ac:dyDescent="0.25">
      <c r="B39">
        <v>36</v>
      </c>
      <c r="C39">
        <v>2.95949597112</v>
      </c>
      <c r="D39">
        <v>0</v>
      </c>
    </row>
    <row r="40" spans="2:4" x14ac:dyDescent="0.25">
      <c r="B40">
        <v>37</v>
      </c>
      <c r="C40">
        <v>2.9361468904799999</v>
      </c>
      <c r="D40">
        <v>0</v>
      </c>
    </row>
    <row r="41" spans="2:4" x14ac:dyDescent="0.25">
      <c r="B41">
        <v>38</v>
      </c>
      <c r="C41">
        <v>3.7650392531999999</v>
      </c>
      <c r="D41">
        <v>0</v>
      </c>
    </row>
    <row r="42" spans="2:4" x14ac:dyDescent="0.25">
      <c r="B42">
        <v>39</v>
      </c>
      <c r="C42">
        <v>3.7446088076400001</v>
      </c>
      <c r="D42">
        <v>0</v>
      </c>
    </row>
    <row r="43" spans="2:4" x14ac:dyDescent="0.25">
      <c r="B43">
        <v>40</v>
      </c>
      <c r="C43">
        <v>4.7894801662799997</v>
      </c>
      <c r="D43">
        <v>0</v>
      </c>
    </row>
    <row r="44" spans="2:4" x14ac:dyDescent="0.25">
      <c r="B44">
        <v>41</v>
      </c>
      <c r="C44">
        <v>4.7953174364399995</v>
      </c>
      <c r="D44">
        <v>0</v>
      </c>
    </row>
    <row r="45" spans="2:4" x14ac:dyDescent="0.25">
      <c r="B45">
        <v>42</v>
      </c>
      <c r="C45">
        <v>6.0620050611599998</v>
      </c>
      <c r="D45">
        <v>0</v>
      </c>
    </row>
    <row r="46" spans="2:4" x14ac:dyDescent="0.25">
      <c r="B46">
        <v>43</v>
      </c>
      <c r="C46">
        <v>6.1262150329199994</v>
      </c>
      <c r="D46">
        <v>0</v>
      </c>
    </row>
    <row r="47" spans="2:4" x14ac:dyDescent="0.25">
      <c r="B47">
        <v>44</v>
      </c>
      <c r="C47">
        <v>7.8190233793199999</v>
      </c>
      <c r="D47">
        <v>0</v>
      </c>
    </row>
    <row r="48" spans="2:4" x14ac:dyDescent="0.25">
      <c r="B48">
        <v>45</v>
      </c>
      <c r="C48">
        <v>7.7314643269199994</v>
      </c>
      <c r="D48">
        <v>0</v>
      </c>
    </row>
    <row r="49" spans="2:4" x14ac:dyDescent="0.25">
      <c r="B49">
        <v>46</v>
      </c>
      <c r="C49">
        <v>9.7102989111600007</v>
      </c>
      <c r="D49">
        <v>0</v>
      </c>
    </row>
    <row r="50" spans="2:4" x14ac:dyDescent="0.25">
      <c r="B50">
        <v>47</v>
      </c>
      <c r="C50">
        <v>9.8679052054799996</v>
      </c>
      <c r="D50">
        <v>0</v>
      </c>
    </row>
    <row r="51" spans="2:4" x14ac:dyDescent="0.25">
      <c r="B51">
        <v>48</v>
      </c>
      <c r="C51">
        <v>12.328314577920001</v>
      </c>
      <c r="D51">
        <v>0</v>
      </c>
    </row>
    <row r="52" spans="2:4" x14ac:dyDescent="0.25">
      <c r="B52">
        <v>49</v>
      </c>
      <c r="C52">
        <v>12.725248948800001</v>
      </c>
      <c r="D52">
        <v>0</v>
      </c>
    </row>
    <row r="53" spans="2:4" x14ac:dyDescent="0.25">
      <c r="B53">
        <v>50</v>
      </c>
      <c r="C53">
        <v>16.02038795412</v>
      </c>
      <c r="D53">
        <v>0</v>
      </c>
    </row>
    <row r="54" spans="2:4" x14ac:dyDescent="0.25">
      <c r="B54">
        <v>51</v>
      </c>
      <c r="C54">
        <v>16.5048813774</v>
      </c>
      <c r="D54">
        <v>0</v>
      </c>
    </row>
    <row r="55" spans="2:4" x14ac:dyDescent="0.25">
      <c r="B55">
        <v>52</v>
      </c>
      <c r="C55">
        <v>19.963463947200001</v>
      </c>
      <c r="D55">
        <v>0</v>
      </c>
    </row>
    <row r="56" spans="2:4" x14ac:dyDescent="0.25">
      <c r="B56">
        <v>53</v>
      </c>
      <c r="C56">
        <v>19.957626677039997</v>
      </c>
      <c r="D56">
        <v>0</v>
      </c>
    </row>
    <row r="57" spans="2:4" x14ac:dyDescent="0.25">
      <c r="B57">
        <v>54</v>
      </c>
      <c r="C57">
        <v>26.635463740080002</v>
      </c>
      <c r="D57">
        <v>0</v>
      </c>
    </row>
    <row r="58" spans="2:4" x14ac:dyDescent="0.25">
      <c r="B58">
        <v>55</v>
      </c>
      <c r="C58">
        <v>27.184167135119999</v>
      </c>
      <c r="D58">
        <v>0</v>
      </c>
    </row>
    <row r="59" spans="2:4" x14ac:dyDescent="0.25">
      <c r="B59">
        <v>56</v>
      </c>
      <c r="C59">
        <v>32.309290335600004</v>
      </c>
      <c r="D59">
        <v>0</v>
      </c>
    </row>
    <row r="60" spans="2:4" x14ac:dyDescent="0.25">
      <c r="B60">
        <v>57</v>
      </c>
      <c r="C60">
        <v>34.002098681999996</v>
      </c>
      <c r="D60">
        <v>0</v>
      </c>
    </row>
    <row r="61" spans="2:4" x14ac:dyDescent="0.25">
      <c r="B61">
        <v>58</v>
      </c>
      <c r="C61">
        <v>41.2403136804</v>
      </c>
      <c r="D61">
        <v>0</v>
      </c>
    </row>
    <row r="62" spans="2:4" x14ac:dyDescent="0.25">
      <c r="B62">
        <v>59</v>
      </c>
      <c r="C62">
        <v>43.6627807968</v>
      </c>
      <c r="D62">
        <v>0</v>
      </c>
    </row>
    <row r="63" spans="2:4" x14ac:dyDescent="0.25">
      <c r="B63">
        <v>60</v>
      </c>
      <c r="C63">
        <v>53.3526492624</v>
      </c>
      <c r="D63">
        <v>0</v>
      </c>
    </row>
    <row r="64" spans="2:4" x14ac:dyDescent="0.25">
      <c r="B64">
        <v>61</v>
      </c>
      <c r="C64">
        <v>52.944040351200002</v>
      </c>
      <c r="D64">
        <v>0</v>
      </c>
    </row>
    <row r="65" spans="2:4" x14ac:dyDescent="0.25">
      <c r="B65">
        <v>62</v>
      </c>
      <c r="C65">
        <v>68.033383714799996</v>
      </c>
      <c r="D65">
        <v>0</v>
      </c>
    </row>
    <row r="66" spans="2:4" x14ac:dyDescent="0.25">
      <c r="B66">
        <v>63</v>
      </c>
      <c r="C66">
        <v>68.529551678399997</v>
      </c>
      <c r="D66">
        <v>0</v>
      </c>
    </row>
    <row r="67" spans="2:4" x14ac:dyDescent="0.25">
      <c r="B67">
        <v>64</v>
      </c>
      <c r="C67">
        <v>85.895430404400003</v>
      </c>
      <c r="D67">
        <v>0</v>
      </c>
    </row>
    <row r="68" spans="2:4" x14ac:dyDescent="0.25">
      <c r="B68">
        <v>65</v>
      </c>
      <c r="C68">
        <v>86.887766331599991</v>
      </c>
      <c r="D68">
        <v>0</v>
      </c>
    </row>
    <row r="69" spans="2:4" x14ac:dyDescent="0.25">
      <c r="B69">
        <v>66</v>
      </c>
      <c r="C69">
        <v>110.8205739876</v>
      </c>
      <c r="D69">
        <v>0</v>
      </c>
    </row>
    <row r="70" spans="2:4" x14ac:dyDescent="0.25">
      <c r="B70">
        <v>67</v>
      </c>
      <c r="C70">
        <v>110.5578968304</v>
      </c>
      <c r="D70">
        <v>0</v>
      </c>
    </row>
    <row r="71" spans="2:4" x14ac:dyDescent="0.25">
      <c r="B71">
        <v>68</v>
      </c>
      <c r="C71">
        <v>140.18204289240001</v>
      </c>
      <c r="D71">
        <v>0</v>
      </c>
    </row>
    <row r="72" spans="2:4" x14ac:dyDescent="0.25">
      <c r="B72">
        <v>69</v>
      </c>
      <c r="C72">
        <v>139.4231977716</v>
      </c>
      <c r="D72">
        <v>0</v>
      </c>
    </row>
    <row r="73" spans="2:4" x14ac:dyDescent="0.25">
      <c r="B73">
        <v>70</v>
      </c>
      <c r="C73">
        <v>178.35778973879999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195.51936400919999</v>
      </c>
    </row>
    <row r="3" spans="2:9" x14ac:dyDescent="0.25">
      <c r="B3" s="18">
        <v>150</v>
      </c>
      <c r="C3" s="18">
        <v>200</v>
      </c>
      <c r="D3" s="1">
        <v>178.18850890416002</v>
      </c>
      <c r="E3" s="19" t="str">
        <f>IF(D3="","N/A",IF(OR(D3&lt;B3,D3&gt;C3),"FAIL","PASS"))</f>
        <v>PASS</v>
      </c>
      <c r="H3" t="s">
        <v>39</v>
      </c>
      <c r="I3">
        <v>178.09511258160001</v>
      </c>
    </row>
    <row r="4" spans="2:9" x14ac:dyDescent="0.25">
      <c r="H4" t="s">
        <v>40</v>
      </c>
      <c r="I4">
        <v>172.08272431680001</v>
      </c>
    </row>
    <row r="5" spans="2:9" x14ac:dyDescent="0.25">
      <c r="H5" t="s">
        <v>41</v>
      </c>
      <c r="I5">
        <v>175.99369532399999</v>
      </c>
    </row>
    <row r="6" spans="2:9" x14ac:dyDescent="0.25">
      <c r="B6" s="15" t="s">
        <v>23</v>
      </c>
      <c r="H6" t="s">
        <v>42</v>
      </c>
      <c r="I6">
        <v>169.25164828919998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0.14402304368699001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195.46099130760001</v>
      </c>
      <c r="J2" t="s">
        <v>26</v>
      </c>
    </row>
    <row r="3" spans="2:10" x14ac:dyDescent="0.25">
      <c r="B3" s="18">
        <v>100</v>
      </c>
      <c r="C3" s="18"/>
      <c r="D3" s="1">
        <v>692.91257113295399</v>
      </c>
      <c r="E3" s="19" t="str">
        <f>IF(D3="","N/A",IF(OR(D3&lt;B3),"FAIL","PASS"))</f>
        <v>PASS</v>
      </c>
      <c r="I3">
        <v>0.28208608048200001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8.2042832098800006E-2</v>
      </c>
    </row>
    <row r="3" spans="2:9" x14ac:dyDescent="0.25">
      <c r="B3" s="18">
        <v>0.05</v>
      </c>
      <c r="C3" s="18">
        <v>0.1</v>
      </c>
      <c r="D3" s="1">
        <v>7.4699546237519995E-2</v>
      </c>
      <c r="E3" s="19" t="str">
        <f>IF(D3="","N/A",IF(OR(D3&lt;B3,D3&gt;C3),"FAIL","PASS"))</f>
        <v>PASS</v>
      </c>
      <c r="H3" t="s">
        <v>39</v>
      </c>
      <c r="I3">
        <v>7.4717058047999996E-2</v>
      </c>
    </row>
    <row r="4" spans="2:9" x14ac:dyDescent="0.25">
      <c r="H4" t="s">
        <v>40</v>
      </c>
      <c r="I4">
        <v>7.2177845528399995E-2</v>
      </c>
    </row>
    <row r="5" spans="2:9" x14ac:dyDescent="0.25">
      <c r="H5" t="s">
        <v>41</v>
      </c>
      <c r="I5">
        <v>7.3870653874799991E-2</v>
      </c>
    </row>
    <row r="6" spans="2:9" x14ac:dyDescent="0.25">
      <c r="H6" t="s">
        <v>42</v>
      </c>
      <c r="I6">
        <v>7.0689341637600003E-2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195.8112275172</v>
      </c>
      <c r="J2">
        <v>78.365351898</v>
      </c>
      <c r="K2">
        <v>176.84009949719999</v>
      </c>
      <c r="L2">
        <v>67.799892908399997</v>
      </c>
    </row>
    <row r="3" spans="2:12" x14ac:dyDescent="0.25">
      <c r="B3" s="18">
        <v>50</v>
      </c>
      <c r="C3" s="18"/>
      <c r="D3" s="1">
        <v>61.5248274864</v>
      </c>
      <c r="E3" s="19" t="str">
        <f>IF(D3="","N/A",IF(OR(D3&lt;B3),"FAIL","PASS"))</f>
        <v>PASS</v>
      </c>
      <c r="H3" t="s">
        <v>39</v>
      </c>
      <c r="I3">
        <v>178.47453514200001</v>
      </c>
      <c r="J3">
        <v>74.746244398800002</v>
      </c>
      <c r="K3">
        <v>172.60807863119999</v>
      </c>
      <c r="L3">
        <v>70.455850831199996</v>
      </c>
    </row>
    <row r="4" spans="2:12" x14ac:dyDescent="0.25">
      <c r="H4" t="s">
        <v>40</v>
      </c>
      <c r="I4">
        <v>172.345401474</v>
      </c>
      <c r="J4">
        <v>72.7907588952</v>
      </c>
      <c r="K4">
        <v>168.46361681760001</v>
      </c>
      <c r="L4">
        <v>68.412806275199998</v>
      </c>
    </row>
    <row r="5" spans="2:12" x14ac:dyDescent="0.25">
      <c r="H5" t="s">
        <v>41</v>
      </c>
      <c r="I5">
        <v>176.1979997796</v>
      </c>
      <c r="J5">
        <v>80.116532945999992</v>
      </c>
      <c r="K5">
        <v>164.08566419760001</v>
      </c>
      <c r="L5">
        <v>63.918108251999996</v>
      </c>
    </row>
    <row r="6" spans="2:12" x14ac:dyDescent="0.25">
      <c r="H6" t="s">
        <v>42</v>
      </c>
      <c r="I6">
        <v>169.4851390956</v>
      </c>
      <c r="J6">
        <v>77.285456918400001</v>
      </c>
      <c r="K6">
        <v>161.19621546839997</v>
      </c>
      <c r="L6">
        <v>61.5248274864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195.46099130760001</v>
      </c>
      <c r="J2">
        <v>78.394538248800004</v>
      </c>
      <c r="K2">
        <v>176.69416774319998</v>
      </c>
      <c r="L2">
        <v>67.858265610000004</v>
      </c>
    </row>
    <row r="3" spans="2:12" x14ac:dyDescent="0.25">
      <c r="B3" s="18">
        <v>20</v>
      </c>
      <c r="C3" s="18"/>
      <c r="D3" s="1">
        <v>67.133757961783431</v>
      </c>
      <c r="E3" s="19" t="str">
        <f>IF(D3="","N/A",IF(OR(D3&lt;B3),"FAIL","PASS"))</f>
        <v>PASS</v>
      </c>
      <c r="G3" t="s">
        <v>38</v>
      </c>
      <c r="H3" t="s">
        <v>27</v>
      </c>
      <c r="I3">
        <v>0.28331190721560001</v>
      </c>
      <c r="J3">
        <v>0.353446708188</v>
      </c>
      <c r="K3">
        <v>0.29828450517600003</v>
      </c>
      <c r="L3">
        <v>1.0063453755839999</v>
      </c>
    </row>
    <row r="4" spans="2:12" x14ac:dyDescent="0.25">
      <c r="G4" t="s">
        <v>39</v>
      </c>
      <c r="H4" t="s">
        <v>26</v>
      </c>
      <c r="I4">
        <v>178.15348528319998</v>
      </c>
      <c r="J4">
        <v>74.717058047999998</v>
      </c>
      <c r="K4">
        <v>172.57889228039997</v>
      </c>
      <c r="L4">
        <v>70.485037181999999</v>
      </c>
    </row>
    <row r="5" spans="2:12" x14ac:dyDescent="0.25">
      <c r="G5" t="s">
        <v>39</v>
      </c>
      <c r="H5" t="s">
        <v>27</v>
      </c>
      <c r="I5">
        <v>0.26401972933679996</v>
      </c>
      <c r="J5">
        <v>0.32688712896000005</v>
      </c>
      <c r="K5">
        <v>0.28900324562159996</v>
      </c>
      <c r="L5">
        <v>0.99379524473999992</v>
      </c>
    </row>
    <row r="6" spans="2:12" x14ac:dyDescent="0.25">
      <c r="G6" t="s">
        <v>40</v>
      </c>
      <c r="H6" t="s">
        <v>26</v>
      </c>
      <c r="I6">
        <v>172.1119106676</v>
      </c>
      <c r="J6">
        <v>72.761572544399996</v>
      </c>
      <c r="K6">
        <v>168.37605776519999</v>
      </c>
      <c r="L6">
        <v>68.47117897679999</v>
      </c>
    </row>
    <row r="7" spans="2:12" x14ac:dyDescent="0.25">
      <c r="G7" t="s">
        <v>40</v>
      </c>
      <c r="H7" t="s">
        <v>27</v>
      </c>
      <c r="I7">
        <v>0.2520533255088</v>
      </c>
      <c r="J7">
        <v>0.31871495073600004</v>
      </c>
      <c r="K7">
        <v>0.28156072616759997</v>
      </c>
      <c r="L7">
        <v>0.9850393395</v>
      </c>
    </row>
    <row r="8" spans="2:12" x14ac:dyDescent="0.25">
      <c r="G8" t="s">
        <v>41</v>
      </c>
      <c r="H8" t="s">
        <v>26</v>
      </c>
      <c r="I8">
        <v>175.93532262239998</v>
      </c>
      <c r="J8">
        <v>80.116532945999992</v>
      </c>
      <c r="K8">
        <v>163.93973244360001</v>
      </c>
      <c r="L8">
        <v>63.859735550400003</v>
      </c>
    </row>
    <row r="9" spans="2:12" x14ac:dyDescent="0.25">
      <c r="G9" t="s">
        <v>41</v>
      </c>
      <c r="H9" t="s">
        <v>27</v>
      </c>
      <c r="I9">
        <v>0.25803652742279998</v>
      </c>
      <c r="J9">
        <v>0.35636534326800001</v>
      </c>
      <c r="K9">
        <v>0.27925500445439999</v>
      </c>
      <c r="L9">
        <v>0.93980049576000002</v>
      </c>
    </row>
    <row r="10" spans="2:12" x14ac:dyDescent="0.25">
      <c r="G10" t="s">
        <v>42</v>
      </c>
      <c r="H10" t="s">
        <v>26</v>
      </c>
      <c r="I10">
        <v>169.22246193839999</v>
      </c>
      <c r="J10">
        <v>77.285456918400001</v>
      </c>
      <c r="K10">
        <v>161.16702911760001</v>
      </c>
      <c r="L10">
        <v>61.5248274864</v>
      </c>
    </row>
    <row r="11" spans="2:12" x14ac:dyDescent="0.25">
      <c r="G11" t="s">
        <v>42</v>
      </c>
      <c r="H11" t="s">
        <v>27</v>
      </c>
      <c r="I11">
        <v>0.24901794502559998</v>
      </c>
      <c r="J11">
        <v>0.34994434609200004</v>
      </c>
      <c r="K11">
        <v>0.27496461088680002</v>
      </c>
      <c r="L11">
        <v>0.91645141512000006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2024-01-24T09:43:06Z</dcterms:modified>
</cp:coreProperties>
</file>