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DE836FA2-3BA0-4F3A-B878-F8DFF31A4C34}" xr6:coauthVersionLast="47" xr6:coauthVersionMax="47" xr10:uidLastSave="{00000000-0000-0000-0000-000000000000}"/>
  <bookViews>
    <workbookView minimized="1" xWindow="3420" yWindow="1485" windowWidth="17910" windowHeight="12315" tabRatio="763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<sst xmlns="http://schemas.openxmlformats.org/spreadsheetml/2006/main" count="171" uniqueCount="101">
  <si>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</si>
  <si>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</si>
  <si>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</si>
  <si>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</si>
  <si>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</si>
  <si>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</si>
  <si>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</si>
  <si>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</si>
  <si>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</si>
  <si>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</si>
  <si>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</si>
  <si>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</si>
  <si>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</si>
  <si>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</si>
  <si>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</si>
  <si>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</si>
  <si>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</si>
  <si>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</si>
  <si>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</si>
  <si>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</si>
  <si>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</si>
  <si>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</si>
  <si>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</si>
  <si>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</si>
  <si>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</si>
  <si>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</si>
  <si>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</si>
  <si>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</si>
  <si>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</si>
  <si>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</si>
  <si>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</si>
  <si>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</si>
  <si>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</si>
  <si>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</si>
  <si>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</si>
  <si>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</si>
  <si>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</si>
  <si>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</si>
  <si>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</si>
  <si>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</si>
  <si>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</si>
  <si>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</si>
  <si>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</si>
  <si>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</si>
  <si>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</si>
  <si>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</si>
  <si>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</si>
  <si>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</si>
  <si>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</si>
  <si>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</si>
  <si>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</si>
  <si>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</si>
  <si>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</si>
  <si>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</si>
  <si>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</si>
  <si>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</si>
  <si>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</si>
  <si>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</si>
  <si>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</si>
  <si>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</si>
  <si>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</si>
  <si>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</si>
  <si>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</si>
  <si>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</si>
  <si>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</si>
  <si>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</si>
  <si>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</si>
  <si>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</si>
  <si>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</si>
  <si>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</si>
  <si>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</si>
  <si>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</si>
  <si>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</si>
  <si>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</si>
  <si>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</si>
  <si>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</si>
  <si>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</si>
  <si>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</si>
  <si>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</si>
  <si>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</si>
  <si>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</si>
  <si>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</si>
  <si>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</si>
  <si>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</si>
  <si>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</si>
  <si>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</si>
  <si>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</si>
  <si>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</si>
  <si>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</si>
  <si>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</si>
  <si>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</si>
  <si>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</si>
  <si>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</si>
  <si>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</si>
  <si>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</si>
  <si>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</si>
  <si>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</si>
  <si>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</si>
  <si>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</si>
  <si>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</si>
  <si>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S23360284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</si>
</sst>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167.12688195096001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0.14470860870311561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658.15842210737264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0.1701</v>
      </c>
      <c r="E15" s="20">
        <f>ChromaticityCoordinates!G4</f>
        <v>0.49399999999999999</v>
      </c>
      <c r="F15" s="20" t="s">
        <v>49</v>
      </c>
      <c r="H15" s="26">
        <f>ChromaticityCoordinates!H4</f>
        <v>1.4717676447048297E-2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0.44990000000000002</v>
      </c>
      <c r="E16" s="20">
        <f>ChromaticityCoordinates!G5</f>
        <v>0.52810000000000001</v>
      </c>
      <c r="F16" s="20" t="s">
        <v>49</v>
      </c>
      <c r="H16" s="26">
        <f>ChromaticityCoordinates!H5</f>
        <v>1.104536101718715E-3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0.1196</v>
      </c>
      <c r="E17" s="20">
        <f>ChromaticityCoordinates!G6</f>
        <v>0.5625</v>
      </c>
      <c r="F17" s="20" t="s">
        <v>49</v>
      </c>
      <c r="H17" s="26">
        <f>ChromaticityCoordinates!H6</f>
        <v>7.616429609731838E-3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0.1195</v>
      </c>
      <c r="E18" s="20">
        <f>ChromaticityCoordinates!G7</f>
        <v>0.30259999999999998</v>
      </c>
      <c r="F18" s="20" t="s">
        <v>49</v>
      </c>
      <c r="H18" s="26">
        <f>ChromaticityCoordinates!H7</f>
        <v>1.9910047714659054E-2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7.304176151208E-2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55.191389362799995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59.120617944147355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7.3111808754000002E-2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0.13014193821719999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0.160378997646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0.209120203482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0.26702592346920001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0.34498266645599995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0.44363253215999998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0.53411021964000005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0.68325247222800001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0.87062884436400001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1.1137511465279999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1.4169973313400002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1.8232713344759999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2.3121427103759999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2.95949597112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3.7533647128799998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4.7398633699199992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6.1057845873600005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7.7343829619999998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9.8445561248399986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12.29037232188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15.79273441788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20.655180461159997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25.348345669799997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32.2217312832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43.837898901599999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53.206717508400004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67.9458246624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86.4791574204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110.616269532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139.83180668279999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165.8952179472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0.1701</v>
      </c>
      <c r="G4" s="4">
        <v>0.49399999999999999</v>
      </c>
      <c r="H4" s="3">
        <f>IF(OR((F4=""),(G4="")),"",SQRT((F4-C4)^2+(G4-D4)^2))</f>
        <v>1.4717676447048297E-2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-6.8999999999999895E-3</v>
      </c>
      <c r="O4" s="3">
        <f>IF(G4="","",G4-D4)</f>
        <v>1.3000000000000012E-2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0.44990000000000002</v>
      </c>
      <c r="G5" s="4">
        <v>0.52810000000000001</v>
      </c>
      <c r="H5" s="3">
        <f t="shared" ref="H5:H7" si="0">IF(OR((F5=""),(G5="")),"",SQRT((F5-C5)^2+(G5-D5)^2))</f>
        <v>1.104536101718715E-3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-1.0999999999999899E-3</v>
      </c>
      <c r="O5" s="3">
        <f>IF(G5="","",G5-D5)</f>
        <v>9.9999999999988987E-5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0.1196</v>
      </c>
      <c r="G6" s="4">
        <v>0.5625</v>
      </c>
      <c r="H6" s="3">
        <f t="shared" si="0"/>
        <v>7.616429609731838E-3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7.5999999999999956E-3</v>
      </c>
      <c r="O6" s="3">
        <f t="shared" ref="O6:O7" si="6">IF(G6="","",G6-D6)</f>
        <v>4.9999999999994493E-4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0.1195</v>
      </c>
      <c r="G7" s="3">
        <v>0.30259999999999998</v>
      </c>
      <c r="H7" s="3">
        <f t="shared" si="0"/>
        <v>1.9910047714659054E-2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-3.5000000000000031E-3</v>
      </c>
      <c r="O7" s="3">
        <f t="shared" si="6"/>
        <v>1.9600000000000006E-2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209.44125334079999</v>
      </c>
      <c r="F3" s="8"/>
    </row>
    <row r="4" spans="2:6" x14ac:dyDescent="0.25">
      <c r="B4" s="1" t="s">
        <v>39</v>
      </c>
      <c r="C4" s="18"/>
      <c r="D4" s="18"/>
      <c r="E4" s="1">
        <v>184.28261895119999</v>
      </c>
      <c r="F4" s="8"/>
    </row>
    <row r="5" spans="2:6" x14ac:dyDescent="0.25">
      <c r="B5" s="1" t="s">
        <v>40</v>
      </c>
      <c r="C5" s="18"/>
      <c r="D5" s="18"/>
      <c r="E5" s="1">
        <v>180.5759523996</v>
      </c>
      <c r="F5" s="8"/>
    </row>
    <row r="6" spans="2:6" x14ac:dyDescent="0.25">
      <c r="B6" s="1" t="s">
        <v>41</v>
      </c>
      <c r="C6" s="18"/>
      <c r="D6" s="18"/>
      <c r="E6" s="1">
        <v>191.7251384052</v>
      </c>
      <c r="F6" s="8"/>
    </row>
    <row r="7" spans="2:6" x14ac:dyDescent="0.25">
      <c r="B7" s="1" t="s">
        <v>42</v>
      </c>
      <c r="C7" s="18"/>
      <c r="D7" s="18"/>
      <c r="E7" s="1">
        <v>194.08923282000001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73" workbookViewId="0">
      <selection activeCell="D86" sqref="D86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0.10013836959480001</v>
      </c>
      <c r="D4">
        <v>0</v>
      </c>
    </row>
    <row r="5" spans="2:4" x14ac:dyDescent="0.25">
      <c r="B5">
        <v>2</v>
      </c>
      <c r="C5">
        <v>4.5822570755999999E-2</v>
      </c>
      <c r="D5">
        <v>0</v>
      </c>
    </row>
    <row r="6" spans="2:4" x14ac:dyDescent="0.25">
      <c r="B6">
        <v>3</v>
      </c>
      <c r="C6">
        <v>7.3024249701599986E-2</v>
      </c>
      <c r="D6">
        <v>0</v>
      </c>
    </row>
    <row r="7" spans="2:4" x14ac:dyDescent="0.25">
      <c r="B7">
        <v>4</v>
      </c>
      <c r="C7">
        <v>7.2965876999999998E-2</v>
      </c>
      <c r="D7">
        <v>0</v>
      </c>
    </row>
    <row r="8" spans="2:4" x14ac:dyDescent="0.25">
      <c r="B8">
        <v>5</v>
      </c>
      <c r="C8">
        <v>0.10244409130799999</v>
      </c>
      <c r="D8">
        <v>0</v>
      </c>
    </row>
    <row r="9" spans="2:4" x14ac:dyDescent="0.25">
      <c r="B9">
        <v>6</v>
      </c>
      <c r="C9">
        <v>0.13921889331599999</v>
      </c>
      <c r="D9">
        <v>0</v>
      </c>
    </row>
    <row r="10" spans="2:4" x14ac:dyDescent="0.25">
      <c r="B10">
        <v>7</v>
      </c>
      <c r="C10">
        <v>6.5289866739600008E-2</v>
      </c>
      <c r="D10">
        <v>0</v>
      </c>
    </row>
    <row r="11" spans="2:4" x14ac:dyDescent="0.25">
      <c r="B11">
        <v>8</v>
      </c>
      <c r="C11">
        <v>0.1024732776588</v>
      </c>
      <c r="D11">
        <v>0</v>
      </c>
    </row>
    <row r="12" spans="2:4" x14ac:dyDescent="0.25">
      <c r="B12">
        <v>9</v>
      </c>
      <c r="C12">
        <v>0.1210941694692</v>
      </c>
      <c r="D12">
        <v>0</v>
      </c>
    </row>
    <row r="13" spans="2:4" x14ac:dyDescent="0.25">
      <c r="B13">
        <v>10</v>
      </c>
      <c r="C13">
        <v>0.13028786997120001</v>
      </c>
      <c r="D13">
        <v>0</v>
      </c>
    </row>
    <row r="14" spans="2:4" x14ac:dyDescent="0.25">
      <c r="B14">
        <v>11</v>
      </c>
      <c r="C14">
        <v>0.130317056322</v>
      </c>
      <c r="D14">
        <v>0</v>
      </c>
    </row>
    <row r="15" spans="2:4" x14ac:dyDescent="0.25">
      <c r="B15">
        <v>12</v>
      </c>
      <c r="C15">
        <v>0.170594220426</v>
      </c>
      <c r="D15">
        <v>0</v>
      </c>
    </row>
    <row r="16" spans="2:4" x14ac:dyDescent="0.25">
      <c r="B16">
        <v>13</v>
      </c>
      <c r="C16">
        <v>0.17202435161519999</v>
      </c>
      <c r="D16">
        <v>0</v>
      </c>
    </row>
    <row r="17" spans="2:4" x14ac:dyDescent="0.25">
      <c r="B17">
        <v>14</v>
      </c>
      <c r="C17">
        <v>8.1429918732000006E-2</v>
      </c>
      <c r="D17">
        <v>0</v>
      </c>
    </row>
    <row r="18" spans="2:4" x14ac:dyDescent="0.25">
      <c r="B18">
        <v>15</v>
      </c>
      <c r="C18">
        <v>0.1267563215244</v>
      </c>
      <c r="D18">
        <v>0</v>
      </c>
    </row>
    <row r="19" spans="2:4" x14ac:dyDescent="0.25">
      <c r="B19">
        <v>16</v>
      </c>
      <c r="C19">
        <v>0.14946330244680001</v>
      </c>
      <c r="D19">
        <v>0</v>
      </c>
    </row>
    <row r="20" spans="2:4" x14ac:dyDescent="0.25">
      <c r="B20">
        <v>17</v>
      </c>
      <c r="C20">
        <v>0.16081679290800002</v>
      </c>
      <c r="D20">
        <v>0</v>
      </c>
    </row>
    <row r="21" spans="2:4" x14ac:dyDescent="0.25">
      <c r="B21">
        <v>18</v>
      </c>
      <c r="C21">
        <v>0.16084597925880001</v>
      </c>
      <c r="D21">
        <v>0</v>
      </c>
    </row>
    <row r="22" spans="2:4" x14ac:dyDescent="0.25">
      <c r="B22">
        <v>19</v>
      </c>
      <c r="C22">
        <v>0.20987904860279999</v>
      </c>
      <c r="D22">
        <v>0</v>
      </c>
    </row>
    <row r="23" spans="2:4" x14ac:dyDescent="0.25">
      <c r="B23">
        <v>20</v>
      </c>
      <c r="C23">
        <v>0.20984986225199997</v>
      </c>
      <c r="D23">
        <v>0</v>
      </c>
    </row>
    <row r="24" spans="2:4" x14ac:dyDescent="0.25">
      <c r="B24">
        <v>21</v>
      </c>
      <c r="C24">
        <v>0.26825175020280001</v>
      </c>
      <c r="D24">
        <v>0</v>
      </c>
    </row>
    <row r="25" spans="2:4" x14ac:dyDescent="0.25">
      <c r="B25">
        <v>22</v>
      </c>
      <c r="C25">
        <v>0.26831012290439998</v>
      </c>
      <c r="D25">
        <v>0</v>
      </c>
    </row>
    <row r="26" spans="2:4" x14ac:dyDescent="0.25">
      <c r="B26">
        <v>23</v>
      </c>
      <c r="C26">
        <v>0.34702571101200003</v>
      </c>
      <c r="D26">
        <v>0</v>
      </c>
    </row>
    <row r="27" spans="2:4" x14ac:dyDescent="0.25">
      <c r="B27">
        <v>24</v>
      </c>
      <c r="C27">
        <v>0.34673384750399999</v>
      </c>
      <c r="D27">
        <v>0</v>
      </c>
    </row>
    <row r="28" spans="2:4" x14ac:dyDescent="0.25">
      <c r="B28">
        <v>25</v>
      </c>
      <c r="C28">
        <v>0.44567557671599994</v>
      </c>
      <c r="D28">
        <v>0</v>
      </c>
    </row>
    <row r="29" spans="2:4" x14ac:dyDescent="0.25">
      <c r="B29">
        <v>26</v>
      </c>
      <c r="C29">
        <v>0.44567557671599994</v>
      </c>
      <c r="D29">
        <v>0</v>
      </c>
    </row>
    <row r="30" spans="2:4" x14ac:dyDescent="0.25">
      <c r="B30">
        <v>27</v>
      </c>
      <c r="C30">
        <v>0.574387383744</v>
      </c>
      <c r="D30">
        <v>0</v>
      </c>
    </row>
    <row r="31" spans="2:4" x14ac:dyDescent="0.25">
      <c r="B31">
        <v>28</v>
      </c>
      <c r="C31">
        <v>0.57409552023599997</v>
      </c>
      <c r="D31">
        <v>0</v>
      </c>
    </row>
    <row r="32" spans="2:4" x14ac:dyDescent="0.25">
      <c r="B32">
        <v>29</v>
      </c>
      <c r="C32">
        <v>0.28132723536119997</v>
      </c>
      <c r="D32">
        <v>0</v>
      </c>
    </row>
    <row r="33" spans="2:4" x14ac:dyDescent="0.25">
      <c r="B33">
        <v>30</v>
      </c>
      <c r="C33">
        <v>0.42699631220400003</v>
      </c>
      <c r="D33">
        <v>0</v>
      </c>
    </row>
    <row r="34" spans="2:4" x14ac:dyDescent="0.25">
      <c r="B34">
        <v>31</v>
      </c>
      <c r="C34">
        <v>0.49996218920399998</v>
      </c>
      <c r="D34">
        <v>0</v>
      </c>
    </row>
    <row r="35" spans="2:4" x14ac:dyDescent="0.25">
      <c r="B35">
        <v>32</v>
      </c>
      <c r="C35">
        <v>0.53732071822799998</v>
      </c>
      <c r="D35">
        <v>0</v>
      </c>
    </row>
    <row r="36" spans="2:4" x14ac:dyDescent="0.25">
      <c r="B36">
        <v>33</v>
      </c>
      <c r="C36">
        <v>0.53702885472000006</v>
      </c>
      <c r="D36">
        <v>0</v>
      </c>
    </row>
    <row r="37" spans="2:4" x14ac:dyDescent="0.25">
      <c r="B37">
        <v>34</v>
      </c>
      <c r="C37">
        <v>0.68763042484799997</v>
      </c>
      <c r="D37">
        <v>0</v>
      </c>
    </row>
    <row r="38" spans="2:4" x14ac:dyDescent="0.25">
      <c r="B38">
        <v>35</v>
      </c>
      <c r="C38">
        <v>0.68763042484799997</v>
      </c>
      <c r="D38">
        <v>0</v>
      </c>
    </row>
    <row r="39" spans="2:4" x14ac:dyDescent="0.25">
      <c r="B39">
        <v>36</v>
      </c>
      <c r="C39">
        <v>0.87471493347599993</v>
      </c>
      <c r="D39">
        <v>0</v>
      </c>
    </row>
    <row r="40" spans="2:4" x14ac:dyDescent="0.25">
      <c r="B40">
        <v>37</v>
      </c>
      <c r="C40">
        <v>0.87442306996800001</v>
      </c>
      <c r="D40">
        <v>0</v>
      </c>
    </row>
    <row r="41" spans="2:4" x14ac:dyDescent="0.25">
      <c r="B41">
        <v>38</v>
      </c>
      <c r="C41">
        <v>1.124258232816</v>
      </c>
      <c r="D41">
        <v>0</v>
      </c>
    </row>
    <row r="42" spans="2:4" x14ac:dyDescent="0.25">
      <c r="B42">
        <v>39</v>
      </c>
      <c r="C42">
        <v>1.1233826422920001</v>
      </c>
      <c r="D42">
        <v>0</v>
      </c>
    </row>
    <row r="43" spans="2:4" x14ac:dyDescent="0.25">
      <c r="B43">
        <v>40</v>
      </c>
      <c r="C43">
        <v>1.428963735168</v>
      </c>
      <c r="D43">
        <v>0</v>
      </c>
    </row>
    <row r="44" spans="2:4" x14ac:dyDescent="0.25">
      <c r="B44">
        <v>41</v>
      </c>
      <c r="C44">
        <v>1.426628827104</v>
      </c>
      <c r="D44">
        <v>0</v>
      </c>
    </row>
    <row r="45" spans="2:4" x14ac:dyDescent="0.25">
      <c r="B45">
        <v>42</v>
      </c>
      <c r="C45">
        <v>1.828233014112</v>
      </c>
      <c r="D45">
        <v>0</v>
      </c>
    </row>
    <row r="46" spans="2:4" x14ac:dyDescent="0.25">
      <c r="B46">
        <v>43</v>
      </c>
      <c r="C46">
        <v>1.8326109667319999</v>
      </c>
      <c r="D46">
        <v>0</v>
      </c>
    </row>
    <row r="47" spans="2:4" x14ac:dyDescent="0.25">
      <c r="B47">
        <v>44</v>
      </c>
      <c r="C47">
        <v>2.3319894289200001</v>
      </c>
      <c r="D47">
        <v>0</v>
      </c>
    </row>
    <row r="48" spans="2:4" x14ac:dyDescent="0.25">
      <c r="B48">
        <v>45</v>
      </c>
      <c r="C48">
        <v>2.3302382478719998</v>
      </c>
      <c r="D48">
        <v>0</v>
      </c>
    </row>
    <row r="49" spans="2:4" x14ac:dyDescent="0.25">
      <c r="B49">
        <v>46</v>
      </c>
      <c r="C49">
        <v>2.9507400658799998</v>
      </c>
      <c r="D49">
        <v>0</v>
      </c>
    </row>
    <row r="50" spans="2:4" x14ac:dyDescent="0.25">
      <c r="B50">
        <v>47</v>
      </c>
      <c r="C50">
        <v>2.9507400658799998</v>
      </c>
      <c r="D50">
        <v>0</v>
      </c>
    </row>
    <row r="51" spans="2:4" x14ac:dyDescent="0.25">
      <c r="B51">
        <v>48</v>
      </c>
      <c r="C51">
        <v>3.7796324285999998</v>
      </c>
      <c r="D51">
        <v>0</v>
      </c>
    </row>
    <row r="52" spans="2:4" x14ac:dyDescent="0.25">
      <c r="B52">
        <v>49</v>
      </c>
      <c r="C52">
        <v>3.7562833479599997</v>
      </c>
      <c r="D52">
        <v>0</v>
      </c>
    </row>
    <row r="53" spans="2:4" x14ac:dyDescent="0.25">
      <c r="B53">
        <v>50</v>
      </c>
      <c r="C53">
        <v>4.8303410574000001</v>
      </c>
      <c r="D53">
        <v>0</v>
      </c>
    </row>
    <row r="54" spans="2:4" x14ac:dyDescent="0.25">
      <c r="B54">
        <v>51</v>
      </c>
      <c r="C54">
        <v>4.7923988013600001</v>
      </c>
      <c r="D54">
        <v>0</v>
      </c>
    </row>
    <row r="55" spans="2:4" x14ac:dyDescent="0.25">
      <c r="B55">
        <v>52</v>
      </c>
      <c r="C55">
        <v>6.0795168716399992</v>
      </c>
      <c r="D55">
        <v>0</v>
      </c>
    </row>
    <row r="56" spans="2:4" x14ac:dyDescent="0.25">
      <c r="B56">
        <v>53</v>
      </c>
      <c r="C56">
        <v>6.2050181800800006</v>
      </c>
      <c r="D56">
        <v>0</v>
      </c>
    </row>
    <row r="57" spans="2:4" x14ac:dyDescent="0.25">
      <c r="B57">
        <v>54</v>
      </c>
      <c r="C57">
        <v>7.6847661656399993</v>
      </c>
      <c r="D57">
        <v>0</v>
      </c>
    </row>
    <row r="58" spans="2:4" x14ac:dyDescent="0.25">
      <c r="B58">
        <v>55</v>
      </c>
      <c r="C58">
        <v>7.8277792845600001</v>
      </c>
      <c r="D58">
        <v>0</v>
      </c>
    </row>
    <row r="59" spans="2:4" x14ac:dyDescent="0.25">
      <c r="B59">
        <v>56</v>
      </c>
      <c r="C59">
        <v>10.05177921552</v>
      </c>
      <c r="D59">
        <v>0</v>
      </c>
    </row>
    <row r="60" spans="2:4" x14ac:dyDescent="0.25">
      <c r="B60">
        <v>57</v>
      </c>
      <c r="C60">
        <v>9.9408710824800011</v>
      </c>
      <c r="D60">
        <v>0</v>
      </c>
    </row>
    <row r="61" spans="2:4" x14ac:dyDescent="0.25">
      <c r="B61">
        <v>58</v>
      </c>
      <c r="C61">
        <v>12.631852626240001</v>
      </c>
      <c r="D61">
        <v>0</v>
      </c>
    </row>
    <row r="62" spans="2:4" x14ac:dyDescent="0.25">
      <c r="B62">
        <v>59</v>
      </c>
      <c r="C62">
        <v>12.631852626240001</v>
      </c>
      <c r="D62">
        <v>0</v>
      </c>
    </row>
    <row r="63" spans="2:4" x14ac:dyDescent="0.25">
      <c r="B63">
        <v>60</v>
      </c>
      <c r="C63">
        <v>16.207180599240001</v>
      </c>
      <c r="D63">
        <v>0</v>
      </c>
    </row>
    <row r="64" spans="2:4" x14ac:dyDescent="0.25">
      <c r="B64">
        <v>61</v>
      </c>
      <c r="C64">
        <v>15.845269849319999</v>
      </c>
      <c r="D64">
        <v>0</v>
      </c>
    </row>
    <row r="65" spans="2:4" x14ac:dyDescent="0.25">
      <c r="B65">
        <v>62</v>
      </c>
      <c r="C65">
        <v>20.742739513559997</v>
      </c>
      <c r="D65">
        <v>0</v>
      </c>
    </row>
    <row r="66" spans="2:4" x14ac:dyDescent="0.25">
      <c r="B66">
        <v>63</v>
      </c>
      <c r="C66">
        <v>20.76900722928</v>
      </c>
      <c r="D66">
        <v>0</v>
      </c>
    </row>
    <row r="67" spans="2:4" x14ac:dyDescent="0.25">
      <c r="B67">
        <v>64</v>
      </c>
      <c r="C67">
        <v>25.479684248399998</v>
      </c>
      <c r="D67">
        <v>0</v>
      </c>
    </row>
    <row r="68" spans="2:4" x14ac:dyDescent="0.25">
      <c r="B68">
        <v>65</v>
      </c>
      <c r="C68">
        <v>26.64421964532</v>
      </c>
      <c r="D68">
        <v>0</v>
      </c>
    </row>
    <row r="69" spans="2:4" x14ac:dyDescent="0.25">
      <c r="B69">
        <v>66</v>
      </c>
      <c r="C69">
        <v>33.359998964399999</v>
      </c>
      <c r="D69">
        <v>0</v>
      </c>
    </row>
    <row r="70" spans="2:4" x14ac:dyDescent="0.25">
      <c r="B70">
        <v>67</v>
      </c>
      <c r="C70">
        <v>33.681048823200001</v>
      </c>
      <c r="D70">
        <v>0</v>
      </c>
    </row>
    <row r="71" spans="2:4" x14ac:dyDescent="0.25">
      <c r="B71">
        <v>68</v>
      </c>
      <c r="C71">
        <v>42.436954063199998</v>
      </c>
      <c r="D71">
        <v>0</v>
      </c>
    </row>
    <row r="72" spans="2:4" x14ac:dyDescent="0.25">
      <c r="B72">
        <v>69</v>
      </c>
      <c r="C72">
        <v>42.115904204400003</v>
      </c>
      <c r="D72">
        <v>0</v>
      </c>
    </row>
    <row r="73" spans="2:4" x14ac:dyDescent="0.25">
      <c r="B73">
        <v>70</v>
      </c>
      <c r="C73">
        <v>53.673699121200002</v>
      </c>
      <c r="D73">
        <v>0</v>
      </c>
    </row>
    <row r="74" spans="2:4" x14ac:dyDescent="0.25">
      <c r="B74">
        <v>71</v>
      </c>
      <c r="C74">
        <v>53.440208314799996</v>
      </c>
      <c r="D74">
        <v>0</v>
      </c>
    </row>
    <row r="75" spans="2:4" x14ac:dyDescent="0.25">
      <c r="B75">
        <v>72</v>
      </c>
      <c r="C75">
        <v>68.529551678399997</v>
      </c>
      <c r="D75">
        <v>0</v>
      </c>
    </row>
    <row r="76" spans="2:4" x14ac:dyDescent="0.25">
      <c r="B76">
        <v>73</v>
      </c>
      <c r="C76">
        <v>67.799892908399997</v>
      </c>
      <c r="D76">
        <v>0</v>
      </c>
    </row>
    <row r="77" spans="2:4" x14ac:dyDescent="0.25">
      <c r="B77">
        <v>74</v>
      </c>
      <c r="C77">
        <v>86.829393629999998</v>
      </c>
      <c r="D77">
        <v>0</v>
      </c>
    </row>
    <row r="78" spans="2:4" x14ac:dyDescent="0.25">
      <c r="B78">
        <v>75</v>
      </c>
      <c r="C78">
        <v>86.099734859999998</v>
      </c>
      <c r="D78">
        <v>0</v>
      </c>
    </row>
    <row r="79" spans="2:4" x14ac:dyDescent="0.25">
      <c r="B79">
        <v>76</v>
      </c>
      <c r="C79">
        <v>110.64545588280001</v>
      </c>
      <c r="D79">
        <v>0</v>
      </c>
    </row>
    <row r="80" spans="2:4" x14ac:dyDescent="0.25">
      <c r="B80">
        <v>77</v>
      </c>
      <c r="C80">
        <v>110.23684697159999</v>
      </c>
      <c r="D80">
        <v>0</v>
      </c>
    </row>
    <row r="81" spans="2:4" x14ac:dyDescent="0.25">
      <c r="B81">
        <v>78</v>
      </c>
      <c r="C81">
        <v>140.00692478759998</v>
      </c>
      <c r="D81">
        <v>0</v>
      </c>
    </row>
    <row r="82" spans="2:4" x14ac:dyDescent="0.25">
      <c r="B82">
        <v>79</v>
      </c>
      <c r="C82">
        <v>139.94855208600001</v>
      </c>
      <c r="D82">
        <v>0</v>
      </c>
    </row>
    <row r="83" spans="2:4" x14ac:dyDescent="0.25">
      <c r="B83">
        <v>80</v>
      </c>
      <c r="C83">
        <v>191.08303868760001</v>
      </c>
      <c r="D83">
        <v>0</v>
      </c>
    </row>
    <row r="84" spans="2:4" x14ac:dyDescent="0.25">
      <c r="B84">
        <v>81</v>
      </c>
      <c r="C84">
        <v>95.11831725719999</v>
      </c>
      <c r="D84">
        <v>0</v>
      </c>
    </row>
    <row r="85" spans="2:4" x14ac:dyDescent="0.25">
      <c r="B85">
        <v>82</v>
      </c>
      <c r="C85">
        <v>142.9547462184</v>
      </c>
      <c r="D85">
        <v>0</v>
      </c>
    </row>
    <row r="86" spans="2:4" x14ac:dyDescent="0.25">
      <c r="B86">
        <v>83</v>
      </c>
      <c r="C86">
        <v>166.62487671719998</v>
      </c>
      <c r="D86">
        <v>0</v>
      </c>
    </row>
    <row r="87" spans="2:4" x14ac:dyDescent="0.25">
      <c r="B87">
        <v>84</v>
      </c>
      <c r="C87">
        <v>103.84503614640001</v>
      </c>
      <c r="D87">
        <v>0</v>
      </c>
    </row>
    <row r="88" spans="2:4" x14ac:dyDescent="0.25">
      <c r="B88">
        <v>85</v>
      </c>
      <c r="C88">
        <v>103.96178154959999</v>
      </c>
      <c r="D88">
        <v>0</v>
      </c>
    </row>
    <row r="89" spans="2:4" x14ac:dyDescent="0.25">
      <c r="B89">
        <v>86</v>
      </c>
      <c r="C89">
        <v>132.506032632</v>
      </c>
      <c r="D89">
        <v>0</v>
      </c>
    </row>
    <row r="90" spans="2:4" x14ac:dyDescent="0.25">
      <c r="B90">
        <v>87</v>
      </c>
      <c r="C90">
        <v>133.2065050512</v>
      </c>
      <c r="D90">
        <v>0</v>
      </c>
    </row>
    <row r="91" spans="2:4" x14ac:dyDescent="0.25">
      <c r="B91">
        <v>88</v>
      </c>
      <c r="C91">
        <v>206.05563664799999</v>
      </c>
      <c r="D91">
        <v>0</v>
      </c>
    </row>
    <row r="92" spans="2:4" x14ac:dyDescent="0.25">
      <c r="B92">
        <v>89</v>
      </c>
      <c r="C92">
        <v>102.26897320319999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182.3271334476</v>
      </c>
    </row>
    <row r="3" spans="2:9" x14ac:dyDescent="0.25">
      <c r="B3" s="18">
        <v>150</v>
      </c>
      <c r="C3" s="18">
        <v>200</v>
      </c>
      <c r="D3" s="1">
        <v>167.12688195096001</v>
      </c>
      <c r="E3" s="19" t="str">
        <f>IF(D3="","N/A",IF(OR(D3&lt;B3,D3&gt;C3),"FAIL","PASS"))</f>
        <v>PASS</v>
      </c>
      <c r="H3" t="s">
        <v>39</v>
      </c>
      <c r="I3">
        <v>160.29143859360002</v>
      </c>
    </row>
    <row r="4" spans="2:9" x14ac:dyDescent="0.25">
      <c r="H4" t="s">
        <v>40</v>
      </c>
      <c r="I4">
        <v>157.7230397232</v>
      </c>
    </row>
    <row r="5" spans="2:9" x14ac:dyDescent="0.25">
      <c r="H5" t="s">
        <v>41</v>
      </c>
      <c r="I5">
        <v>166.47894496319998</v>
      </c>
    </row>
    <row r="6" spans="2:9" x14ac:dyDescent="0.25">
      <c r="B6" s="15" t="s">
        <v>23</v>
      </c>
      <c r="H6" t="s">
        <v>42</v>
      </c>
      <c r="I6">
        <v>168.8138530272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0.14470860870311561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182.122828992</v>
      </c>
      <c r="J2" t="s">
        <v>26</v>
      </c>
    </row>
    <row r="3" spans="2:10" x14ac:dyDescent="0.25">
      <c r="B3" s="18">
        <v>100</v>
      </c>
      <c r="C3" s="18"/>
      <c r="D3" s="1">
        <v>658.15842210737264</v>
      </c>
      <c r="E3" s="19" t="str">
        <f>IF(D3="","N/A",IF(OR(D3&lt;B3),"FAIL","PASS"))</f>
        <v>PASS</v>
      </c>
      <c r="I3">
        <v>0.2767157919348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7.9766296736399997E-2</v>
      </c>
    </row>
    <row r="3" spans="2:9" x14ac:dyDescent="0.25">
      <c r="B3" s="18">
        <v>0.05</v>
      </c>
      <c r="C3" s="18">
        <v>0.1</v>
      </c>
      <c r="D3" s="1">
        <v>7.304176151208E-2</v>
      </c>
      <c r="E3" s="19" t="str">
        <f>IF(D3="","N/A",IF(OR(D3&lt;B3,D3&gt;C3),"FAIL","PASS"))</f>
        <v>PASS</v>
      </c>
      <c r="H3" t="s">
        <v>39</v>
      </c>
      <c r="I3">
        <v>7.0076428270800004E-2</v>
      </c>
    </row>
    <row r="4" spans="2:9" x14ac:dyDescent="0.25">
      <c r="H4" t="s">
        <v>40</v>
      </c>
      <c r="I4">
        <v>6.8967346940400007E-2</v>
      </c>
    </row>
    <row r="5" spans="2:9" x14ac:dyDescent="0.25">
      <c r="H5" t="s">
        <v>41</v>
      </c>
      <c r="I5">
        <v>7.2965876999999998E-2</v>
      </c>
    </row>
    <row r="6" spans="2:9" x14ac:dyDescent="0.25">
      <c r="H6" t="s">
        <v>42</v>
      </c>
      <c r="I6">
        <v>7.3432858612799995E-2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182.23957439519998</v>
      </c>
      <c r="J2">
        <v>69.171651396000001</v>
      </c>
      <c r="K2">
        <v>166.36219955999999</v>
      </c>
      <c r="L2">
        <v>59.7736464384</v>
      </c>
    </row>
    <row r="3" spans="2:12" x14ac:dyDescent="0.25">
      <c r="B3" s="18">
        <v>50</v>
      </c>
      <c r="C3" s="18"/>
      <c r="D3" s="1">
        <v>55.191389362799995</v>
      </c>
      <c r="E3" s="19" t="str">
        <f>IF(D3="","N/A",IF(OR(D3&lt;B3),"FAIL","PASS"))</f>
        <v>PASS</v>
      </c>
      <c r="H3" t="s">
        <v>39</v>
      </c>
      <c r="I3">
        <v>160.40818399680001</v>
      </c>
      <c r="J3">
        <v>62.750654220000001</v>
      </c>
      <c r="K3">
        <v>154.68765923999999</v>
      </c>
      <c r="L3">
        <v>60.153068998799995</v>
      </c>
    </row>
    <row r="4" spans="2:12" x14ac:dyDescent="0.25">
      <c r="H4" t="s">
        <v>40</v>
      </c>
      <c r="I4">
        <v>157.92734417880001</v>
      </c>
      <c r="J4">
        <v>61.583200187999999</v>
      </c>
      <c r="K4">
        <v>153.78288236519998</v>
      </c>
      <c r="L4">
        <v>58.022465390400001</v>
      </c>
    </row>
    <row r="5" spans="2:12" x14ac:dyDescent="0.25">
      <c r="H5" t="s">
        <v>41</v>
      </c>
      <c r="I5">
        <v>166.39138591080001</v>
      </c>
      <c r="J5">
        <v>70.397478129599989</v>
      </c>
      <c r="K5">
        <v>154.8044046432</v>
      </c>
      <c r="L5">
        <v>56.271284342400001</v>
      </c>
    </row>
    <row r="6" spans="2:12" x14ac:dyDescent="0.25">
      <c r="H6" t="s">
        <v>42</v>
      </c>
      <c r="I6">
        <v>168.69710762399998</v>
      </c>
      <c r="J6">
        <v>68.354433573599991</v>
      </c>
      <c r="K6">
        <v>157.46036256599999</v>
      </c>
      <c r="L6">
        <v>55.191389362799995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182.06445629039999</v>
      </c>
      <c r="J2">
        <v>69.171651396000001</v>
      </c>
      <c r="K2">
        <v>166.21626780599999</v>
      </c>
      <c r="L2">
        <v>59.802832789200004</v>
      </c>
    </row>
    <row r="3" spans="2:12" x14ac:dyDescent="0.25">
      <c r="B3" s="18">
        <v>20</v>
      </c>
      <c r="C3" s="18"/>
      <c r="D3" s="1">
        <v>59.120617944147355</v>
      </c>
      <c r="E3" s="19" t="str">
        <f>IF(D3="","N/A",IF(OR(D3&lt;B3),"FAIL","PASS"))</f>
        <v>PASS</v>
      </c>
      <c r="G3" t="s">
        <v>38</v>
      </c>
      <c r="H3" t="s">
        <v>27</v>
      </c>
      <c r="I3">
        <v>0.27791243231759999</v>
      </c>
      <c r="J3">
        <v>0.33943725980400002</v>
      </c>
      <c r="K3">
        <v>0.29303096203200002</v>
      </c>
      <c r="L3">
        <v>0.98328815845200002</v>
      </c>
    </row>
    <row r="4" spans="2:12" x14ac:dyDescent="0.25">
      <c r="G4" t="s">
        <v>39</v>
      </c>
      <c r="H4" t="s">
        <v>26</v>
      </c>
      <c r="I4">
        <v>160.2038795412</v>
      </c>
      <c r="J4">
        <v>62.750654220000001</v>
      </c>
      <c r="K4">
        <v>154.45416843360002</v>
      </c>
      <c r="L4">
        <v>60.153068998799995</v>
      </c>
    </row>
    <row r="5" spans="2:12" x14ac:dyDescent="0.25">
      <c r="G5" t="s">
        <v>39</v>
      </c>
      <c r="H5" t="s">
        <v>27</v>
      </c>
      <c r="I5">
        <v>0.25400881101239997</v>
      </c>
      <c r="J5">
        <v>0.30558109287599999</v>
      </c>
      <c r="K5">
        <v>0.27969279971639999</v>
      </c>
      <c r="L5">
        <v>0.97628343426000008</v>
      </c>
    </row>
    <row r="6" spans="2:12" x14ac:dyDescent="0.25">
      <c r="G6" t="s">
        <v>40</v>
      </c>
      <c r="H6" t="s">
        <v>26</v>
      </c>
      <c r="I6">
        <v>157.898157828</v>
      </c>
      <c r="J6">
        <v>61.670759240400002</v>
      </c>
      <c r="K6">
        <v>153.812068716</v>
      </c>
      <c r="L6">
        <v>58.080838092</v>
      </c>
    </row>
    <row r="7" spans="2:12" x14ac:dyDescent="0.25">
      <c r="G7" t="s">
        <v>40</v>
      </c>
      <c r="H7" t="s">
        <v>27</v>
      </c>
      <c r="I7">
        <v>0.25199495280719997</v>
      </c>
      <c r="J7">
        <v>0.30149500376399996</v>
      </c>
      <c r="K7">
        <v>0.2889740592708</v>
      </c>
      <c r="L7">
        <v>0.98241256792800002</v>
      </c>
    </row>
    <row r="8" spans="2:12" x14ac:dyDescent="0.25">
      <c r="G8" t="s">
        <v>41</v>
      </c>
      <c r="H8" t="s">
        <v>26</v>
      </c>
      <c r="I8">
        <v>166.12870875360002</v>
      </c>
      <c r="J8">
        <v>70.339105427999996</v>
      </c>
      <c r="K8">
        <v>154.5709138368</v>
      </c>
      <c r="L8">
        <v>56.212911640799994</v>
      </c>
    </row>
    <row r="9" spans="2:12" x14ac:dyDescent="0.25">
      <c r="G9" t="s">
        <v>41</v>
      </c>
      <c r="H9" t="s">
        <v>27</v>
      </c>
      <c r="I9">
        <v>0.23065973037240001</v>
      </c>
      <c r="J9">
        <v>0.33710235174000003</v>
      </c>
      <c r="K9">
        <v>0.25593511016519999</v>
      </c>
      <c r="L9">
        <v>0.87967661311199996</v>
      </c>
    </row>
    <row r="10" spans="2:12" x14ac:dyDescent="0.25">
      <c r="G10" t="s">
        <v>42</v>
      </c>
      <c r="H10" t="s">
        <v>26</v>
      </c>
      <c r="I10">
        <v>168.5803622208</v>
      </c>
      <c r="J10">
        <v>68.383619924400008</v>
      </c>
      <c r="K10">
        <v>157.25605811039998</v>
      </c>
      <c r="L10">
        <v>55.162203011999999</v>
      </c>
    </row>
    <row r="11" spans="2:12" x14ac:dyDescent="0.25">
      <c r="G11" t="s">
        <v>42</v>
      </c>
      <c r="H11" t="s">
        <v>27</v>
      </c>
      <c r="I11">
        <v>0.25415474276639999</v>
      </c>
      <c r="J11">
        <v>0.33651862472400002</v>
      </c>
      <c r="K11">
        <v>0.27271726187520001</v>
      </c>
      <c r="L11">
        <v>0.91353278003999994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2024-03-11T16:04:16Z</dcterms:modified>
</cp:coreProperties>
</file>