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F4B279C-CC7A-40A0-9304-84C2FEC23F41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<sst xmlns="http://schemas.openxmlformats.org/spreadsheetml/2006/main" count="171" uniqueCount="101">
  <si>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</si>
  <si>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</si>
  <si>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</si>
  <si>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</si>
  <si>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</si>
  <si>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</si>
  <si>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</si>
  <si>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</si>
  <si>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</si>
  <si>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</si>
  <si>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</si>
  <si>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</si>
  <si>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</si>
  <si>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</si>
  <si>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</si>
  <si>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</si>
  <si>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</si>
  <si>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</si>
  <si>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</si>
  <si>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</si>
  <si>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</si>
  <si>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</si>
  <si>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</si>
  <si>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</si>
  <si>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</si>
  <si>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</si>
  <si>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</si>
  <si>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</si>
  <si>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</si>
  <si>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</si>
  <si>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</si>
  <si>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</si>
  <si>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</si>
  <si>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</si>
  <si>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</si>
  <si>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</si>
  <si>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</si>
  <si>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</si>
  <si>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</si>
  <si>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</si>
  <si>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</si>
  <si>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</si>
  <si>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</si>
  <si>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</si>
  <si>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</si>
  <si>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</si>
  <si>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</si>
  <si>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</si>
  <si>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</si>
  <si>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</si>
  <si>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</si>
  <si>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</si>
  <si>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</si>
  <si>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</si>
  <si>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</si>
  <si>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</si>
  <si>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</si>
  <si>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</si>
  <si>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</si>
  <si>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</si>
  <si>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</si>
  <si>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</si>
  <si>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</si>
  <si>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</si>
  <si>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</si>
  <si>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</si>
  <si>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</si>
  <si>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</si>
  <si>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</si>
  <si>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</si>
  <si>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</si>
  <si>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</si>
  <si>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</si>
  <si>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</si>
  <si>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</si>
  <si>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</si>
  <si>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</si>
  <si>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</si>
  <si>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</si>
  <si>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</si>
  <si>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</si>
  <si>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</si>
  <si>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</si>
  <si>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</si>
  <si>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</si>
  <si>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</si>
  <si>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</si>
  <si>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</si>
  <si>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</si>
  <si>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</si>
  <si>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</si>
  <si>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</si>
  <si>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</si>
  <si>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</si>
  <si>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</si>
  <si>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</si>
  <si>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</si>
  <si>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</si>
  <si>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</si>
  <si>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</si>
  <si>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S23360285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</si>
</sst>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173.86309171559998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0.13634503641869233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692.11168913897438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0.1706</v>
      </c>
      <c r="E15" s="20">
        <f>ChromaticityCoordinates!G4</f>
        <v>0.49569999999999997</v>
      </c>
      <c r="F15" s="20" t="s">
        <v>49</v>
      </c>
      <c r="H15" s="26">
        <f>ChromaticityCoordinates!H4</f>
        <v>1.6032778923193557E-2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0.45169999999999999</v>
      </c>
      <c r="E16" s="20">
        <f>ChromaticityCoordinates!G5</f>
        <v>0.5282</v>
      </c>
      <c r="F16" s="20" t="s">
        <v>49</v>
      </c>
      <c r="H16" s="26">
        <f>ChromaticityCoordinates!H5</f>
        <v>7.2801098892802505E-4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</v>
      </c>
      <c r="E17" s="20">
        <f>ChromaticityCoordinates!G6</f>
        <v>0.56259999999999999</v>
      </c>
      <c r="F17" s="20" t="s">
        <v>49</v>
      </c>
      <c r="H17" s="26">
        <f>ChromaticityCoordinates!H6</f>
        <v>8.0224684480526207E-3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0.1181</v>
      </c>
      <c r="E18" s="20">
        <f>ChromaticityCoordinates!G7</f>
        <v>0.30690000000000001</v>
      </c>
      <c r="F18" s="20" t="s">
        <v>49</v>
      </c>
      <c r="H18" s="26">
        <f>ChromaticityCoordinates!H7</f>
        <v>2.4397130978867199E-2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7.6211399208960001E-2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58.051651741199997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62.079953650057945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7.6760102604E-2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0.12696062597999999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0.1662454541568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0.21694214549639998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0.26162644857119999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0.338269805772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0.43546035393599997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0.56037793535999991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0.71623304863199999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0.91090600846799996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1.0968230630639999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1.396275022272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1.788247713516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2.2689469111919998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2.9040419045999997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3.6891547411200003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4.7369447348399998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5.9890391841600001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7.6322307341999993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9.756997072439999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12.526781763360001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15.8481884844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19.572366846480001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26.069248534559996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30.061941323999999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42.9331220268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52.272754282799994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66.107084561999997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85.311703388400005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108.83590213319999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136.85479890119998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175.00135939680001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0.1706</v>
      </c>
      <c r="G4" s="4">
        <v>0.49569999999999997</v>
      </c>
      <c r="H4" s="3">
        <f>IF(OR((F4=""),(G4="")),"",SQRT((F4-C4)^2+(G4-D4)^2))</f>
        <v>1.6032778923193557E-2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-6.399999999999989E-3</v>
      </c>
      <c r="O4" s="3">
        <f>IF(G4="","",G4-D4)</f>
        <v>1.4699999999999991E-2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0.45169999999999999</v>
      </c>
      <c r="G5" s="4">
        <v>0.5282</v>
      </c>
      <c r="H5" s="3">
        <f t="shared" ref="H5:H7" si="0">IF(OR((F5=""),(G5="")),"",SQRT((F5-C5)^2+(G5-D5)^2))</f>
        <v>7.2801098892802505E-4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6.9999999999997842E-4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</v>
      </c>
      <c r="G6" s="4">
        <v>0.56259999999999999</v>
      </c>
      <c r="H6" s="3">
        <f t="shared" si="0"/>
        <v>8.0224684480526207E-3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7.9999999999999932E-3</v>
      </c>
      <c r="O6" s="3">
        <f t="shared" ref="O6:O7" si="6">IF(G6="","",G6-D6)</f>
        <v>5.9999999999993392E-4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0.1181</v>
      </c>
      <c r="G7" s="3">
        <v>0.30690000000000001</v>
      </c>
      <c r="H7" s="3">
        <f t="shared" si="0"/>
        <v>2.4397130978867199E-2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-4.9000000000000016E-3</v>
      </c>
      <c r="O7" s="3">
        <f t="shared" si="6"/>
        <v>2.3900000000000032E-2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217.96366777439999</v>
      </c>
      <c r="F3" s="8"/>
    </row>
    <row r="4" spans="2:6" x14ac:dyDescent="0.25">
      <c r="B4" s="1" t="s">
        <v>39</v>
      </c>
      <c r="C4" s="18"/>
      <c r="D4" s="18"/>
      <c r="E4" s="1">
        <v>191.84188380839998</v>
      </c>
      <c r="F4" s="8"/>
    </row>
    <row r="5" spans="2:6" x14ac:dyDescent="0.25">
      <c r="B5" s="1" t="s">
        <v>40</v>
      </c>
      <c r="C5" s="18"/>
      <c r="D5" s="18"/>
      <c r="E5" s="1">
        <v>190.09070276039998</v>
      </c>
      <c r="F5" s="8"/>
    </row>
    <row r="6" spans="2:6" x14ac:dyDescent="0.25">
      <c r="B6" s="1" t="s">
        <v>41</v>
      </c>
      <c r="C6" s="18"/>
      <c r="D6" s="18"/>
      <c r="E6" s="1">
        <v>195.19831415039999</v>
      </c>
      <c r="F6" s="8"/>
    </row>
    <row r="7" spans="2:6" x14ac:dyDescent="0.25">
      <c r="B7" s="1" t="s">
        <v>42</v>
      </c>
      <c r="C7" s="18"/>
      <c r="D7" s="18"/>
      <c r="E7" s="1">
        <v>200.1016210848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0.1042536450576</v>
      </c>
      <c r="D4">
        <v>0</v>
      </c>
    </row>
    <row r="5" spans="2:4" x14ac:dyDescent="0.25">
      <c r="B5">
        <v>2</v>
      </c>
      <c r="C5">
        <v>4.7778056259600001E-2</v>
      </c>
      <c r="D5">
        <v>0</v>
      </c>
    </row>
    <row r="6" spans="2:4" x14ac:dyDescent="0.25">
      <c r="B6">
        <v>3</v>
      </c>
      <c r="C6">
        <v>7.6176375588E-2</v>
      </c>
      <c r="D6">
        <v>0</v>
      </c>
    </row>
    <row r="7" spans="2:4" x14ac:dyDescent="0.25">
      <c r="B7">
        <v>4</v>
      </c>
      <c r="C7">
        <v>7.61471892372E-2</v>
      </c>
      <c r="D7">
        <v>0</v>
      </c>
    </row>
    <row r="8" spans="2:4" x14ac:dyDescent="0.25">
      <c r="B8">
        <v>5</v>
      </c>
      <c r="C8">
        <v>0.10708472108519999</v>
      </c>
      <c r="D8">
        <v>0</v>
      </c>
    </row>
    <row r="9" spans="2:4" x14ac:dyDescent="0.25">
      <c r="B9">
        <v>6</v>
      </c>
      <c r="C9">
        <v>0.14523128158079998</v>
      </c>
      <c r="D9">
        <v>0</v>
      </c>
    </row>
    <row r="10" spans="2:4" x14ac:dyDescent="0.25">
      <c r="B10">
        <v>7</v>
      </c>
      <c r="C10">
        <v>6.8266874521199991E-2</v>
      </c>
      <c r="D10">
        <v>0</v>
      </c>
    </row>
    <row r="11" spans="2:4" x14ac:dyDescent="0.25">
      <c r="B11">
        <v>8</v>
      </c>
      <c r="C11">
        <v>0.10711390743599999</v>
      </c>
      <c r="D11">
        <v>0</v>
      </c>
    </row>
    <row r="12" spans="2:4" x14ac:dyDescent="0.25">
      <c r="B12">
        <v>9</v>
      </c>
      <c r="C12">
        <v>0.12646445801639999</v>
      </c>
      <c r="D12">
        <v>0</v>
      </c>
    </row>
    <row r="13" spans="2:4" x14ac:dyDescent="0.25">
      <c r="B13">
        <v>10</v>
      </c>
      <c r="C13">
        <v>0.12646445801639999</v>
      </c>
      <c r="D13">
        <v>0</v>
      </c>
    </row>
    <row r="14" spans="2:4" x14ac:dyDescent="0.25">
      <c r="B14">
        <v>11</v>
      </c>
      <c r="C14">
        <v>0.1658952179472</v>
      </c>
      <c r="D14">
        <v>0</v>
      </c>
    </row>
    <row r="15" spans="2:4" x14ac:dyDescent="0.25">
      <c r="B15">
        <v>12</v>
      </c>
      <c r="C15">
        <v>0.1659535906488</v>
      </c>
      <c r="D15">
        <v>0</v>
      </c>
    </row>
    <row r="16" spans="2:4" x14ac:dyDescent="0.25">
      <c r="B16">
        <v>13</v>
      </c>
      <c r="C16">
        <v>0.21662109563759999</v>
      </c>
      <c r="D16">
        <v>0</v>
      </c>
    </row>
    <row r="17" spans="2:4" x14ac:dyDescent="0.25">
      <c r="B17">
        <v>14</v>
      </c>
      <c r="C17">
        <v>0.21670865469</v>
      </c>
      <c r="D17">
        <v>0</v>
      </c>
    </row>
    <row r="18" spans="2:4" x14ac:dyDescent="0.25">
      <c r="B18">
        <v>15</v>
      </c>
      <c r="C18">
        <v>0.27706602814440001</v>
      </c>
      <c r="D18">
        <v>0</v>
      </c>
    </row>
    <row r="19" spans="2:4" x14ac:dyDescent="0.25">
      <c r="B19">
        <v>16</v>
      </c>
      <c r="C19">
        <v>0.29974382271599997</v>
      </c>
      <c r="D19">
        <v>0</v>
      </c>
    </row>
    <row r="20" spans="2:4" x14ac:dyDescent="0.25">
      <c r="B20">
        <v>17</v>
      </c>
      <c r="C20">
        <v>0.1453772133348</v>
      </c>
      <c r="D20">
        <v>0</v>
      </c>
    </row>
    <row r="21" spans="2:4" x14ac:dyDescent="0.25">
      <c r="B21">
        <v>18</v>
      </c>
      <c r="C21">
        <v>0.2227794156564</v>
      </c>
      <c r="D21">
        <v>0</v>
      </c>
    </row>
    <row r="22" spans="2:4" x14ac:dyDescent="0.25">
      <c r="B22">
        <v>19</v>
      </c>
      <c r="C22">
        <v>0.26183075302679998</v>
      </c>
      <c r="D22">
        <v>0</v>
      </c>
    </row>
    <row r="23" spans="2:4" x14ac:dyDescent="0.25">
      <c r="B23">
        <v>20</v>
      </c>
      <c r="C23">
        <v>0.26171400762360003</v>
      </c>
      <c r="D23">
        <v>0</v>
      </c>
    </row>
    <row r="24" spans="2:4" x14ac:dyDescent="0.25">
      <c r="B24">
        <v>21</v>
      </c>
      <c r="C24">
        <v>0.33856166927999998</v>
      </c>
      <c r="D24">
        <v>0</v>
      </c>
    </row>
    <row r="25" spans="2:4" x14ac:dyDescent="0.25">
      <c r="B25">
        <v>22</v>
      </c>
      <c r="C25">
        <v>0.33856166927999998</v>
      </c>
      <c r="D25">
        <v>0</v>
      </c>
    </row>
    <row r="26" spans="2:4" x14ac:dyDescent="0.25">
      <c r="B26">
        <v>23</v>
      </c>
      <c r="C26">
        <v>0.43516849042800004</v>
      </c>
      <c r="D26">
        <v>0</v>
      </c>
    </row>
    <row r="27" spans="2:4" x14ac:dyDescent="0.25">
      <c r="B27">
        <v>24</v>
      </c>
      <c r="C27">
        <v>0.43516849042800004</v>
      </c>
      <c r="D27">
        <v>0</v>
      </c>
    </row>
    <row r="28" spans="2:4" x14ac:dyDescent="0.25">
      <c r="B28">
        <v>25</v>
      </c>
      <c r="C28">
        <v>0.56096166237599998</v>
      </c>
      <c r="D28">
        <v>0</v>
      </c>
    </row>
    <row r="29" spans="2:4" x14ac:dyDescent="0.25">
      <c r="B29">
        <v>26</v>
      </c>
      <c r="C29">
        <v>0.56154538939199994</v>
      </c>
      <c r="D29">
        <v>0</v>
      </c>
    </row>
    <row r="30" spans="2:4" x14ac:dyDescent="0.25">
      <c r="B30">
        <v>27</v>
      </c>
      <c r="C30">
        <v>0.71652491214000003</v>
      </c>
      <c r="D30">
        <v>0</v>
      </c>
    </row>
    <row r="31" spans="2:4" x14ac:dyDescent="0.25">
      <c r="B31">
        <v>28</v>
      </c>
      <c r="C31">
        <v>0.71740050266400002</v>
      </c>
      <c r="D31">
        <v>0</v>
      </c>
    </row>
    <row r="32" spans="2:4" x14ac:dyDescent="0.25">
      <c r="B32">
        <v>29</v>
      </c>
      <c r="C32">
        <v>0.91557582459599995</v>
      </c>
      <c r="D32">
        <v>0</v>
      </c>
    </row>
    <row r="33" spans="2:4" x14ac:dyDescent="0.25">
      <c r="B33">
        <v>30</v>
      </c>
      <c r="C33">
        <v>0.91440837056399993</v>
      </c>
      <c r="D33">
        <v>0</v>
      </c>
    </row>
    <row r="34" spans="2:4" x14ac:dyDescent="0.25">
      <c r="B34">
        <v>31</v>
      </c>
      <c r="C34">
        <v>1.169788940064</v>
      </c>
      <c r="D34">
        <v>0</v>
      </c>
    </row>
    <row r="35" spans="2:4" x14ac:dyDescent="0.25">
      <c r="B35">
        <v>32</v>
      </c>
      <c r="C35">
        <v>1.2579317194799999</v>
      </c>
      <c r="D35">
        <v>0</v>
      </c>
    </row>
    <row r="36" spans="2:4" x14ac:dyDescent="0.25">
      <c r="B36">
        <v>33</v>
      </c>
      <c r="C36">
        <v>0.62458790712000001</v>
      </c>
      <c r="D36">
        <v>0</v>
      </c>
    </row>
    <row r="37" spans="2:4" x14ac:dyDescent="0.25">
      <c r="B37">
        <v>34</v>
      </c>
      <c r="C37">
        <v>0.93834117821999996</v>
      </c>
      <c r="D37">
        <v>0</v>
      </c>
    </row>
    <row r="38" spans="2:4" x14ac:dyDescent="0.25">
      <c r="B38">
        <v>35</v>
      </c>
      <c r="C38">
        <v>1.1003254251600001</v>
      </c>
      <c r="D38">
        <v>0</v>
      </c>
    </row>
    <row r="39" spans="2:4" x14ac:dyDescent="0.25">
      <c r="B39">
        <v>36</v>
      </c>
      <c r="C39">
        <v>1.097698653588</v>
      </c>
      <c r="D39">
        <v>0</v>
      </c>
    </row>
    <row r="40" spans="2:4" x14ac:dyDescent="0.25">
      <c r="B40">
        <v>37</v>
      </c>
      <c r="C40">
        <v>1.3930645236839998</v>
      </c>
      <c r="D40">
        <v>0</v>
      </c>
    </row>
    <row r="41" spans="2:4" x14ac:dyDescent="0.25">
      <c r="B41">
        <v>38</v>
      </c>
      <c r="C41">
        <v>1.3974424763040001</v>
      </c>
      <c r="D41">
        <v>0</v>
      </c>
    </row>
    <row r="42" spans="2:4" x14ac:dyDescent="0.25">
      <c r="B42">
        <v>39</v>
      </c>
      <c r="C42">
        <v>1.786788395976</v>
      </c>
      <c r="D42">
        <v>0</v>
      </c>
    </row>
    <row r="43" spans="2:4" x14ac:dyDescent="0.25">
      <c r="B43">
        <v>40</v>
      </c>
      <c r="C43">
        <v>1.782410443356</v>
      </c>
      <c r="D43">
        <v>0</v>
      </c>
    </row>
    <row r="44" spans="2:4" x14ac:dyDescent="0.25">
      <c r="B44">
        <v>41</v>
      </c>
      <c r="C44">
        <v>2.2777028164319999</v>
      </c>
      <c r="D44">
        <v>0</v>
      </c>
    </row>
    <row r="45" spans="2:4" x14ac:dyDescent="0.25">
      <c r="B45">
        <v>42</v>
      </c>
      <c r="C45">
        <v>2.2873343121959997</v>
      </c>
      <c r="D45">
        <v>0</v>
      </c>
    </row>
    <row r="46" spans="2:4" x14ac:dyDescent="0.25">
      <c r="B46">
        <v>43</v>
      </c>
      <c r="C46">
        <v>2.8938266818199998</v>
      </c>
      <c r="D46">
        <v>0</v>
      </c>
    </row>
    <row r="47" spans="2:4" x14ac:dyDescent="0.25">
      <c r="B47">
        <v>44</v>
      </c>
      <c r="C47">
        <v>2.8929510912960001</v>
      </c>
      <c r="D47">
        <v>0</v>
      </c>
    </row>
    <row r="48" spans="2:4" x14ac:dyDescent="0.25">
      <c r="B48">
        <v>45</v>
      </c>
      <c r="C48">
        <v>3.67164293064</v>
      </c>
      <c r="D48">
        <v>0</v>
      </c>
    </row>
    <row r="49" spans="2:4" x14ac:dyDescent="0.25">
      <c r="B49">
        <v>46</v>
      </c>
      <c r="C49">
        <v>3.67164293064</v>
      </c>
      <c r="D49">
        <v>0</v>
      </c>
    </row>
    <row r="50" spans="2:4" x14ac:dyDescent="0.25">
      <c r="B50">
        <v>47</v>
      </c>
      <c r="C50">
        <v>4.7398633699199992</v>
      </c>
      <c r="D50">
        <v>0</v>
      </c>
    </row>
    <row r="51" spans="2:4" x14ac:dyDescent="0.25">
      <c r="B51">
        <v>48</v>
      </c>
      <c r="C51">
        <v>4.6814906683199995</v>
      </c>
      <c r="D51">
        <v>0</v>
      </c>
    </row>
    <row r="52" spans="2:4" x14ac:dyDescent="0.25">
      <c r="B52">
        <v>49</v>
      </c>
      <c r="C52">
        <v>5.9394223878000005</v>
      </c>
      <c r="D52">
        <v>0</v>
      </c>
    </row>
    <row r="53" spans="2:4" x14ac:dyDescent="0.25">
      <c r="B53">
        <v>50</v>
      </c>
      <c r="C53">
        <v>5.94234102288</v>
      </c>
      <c r="D53">
        <v>0</v>
      </c>
    </row>
    <row r="54" spans="2:4" x14ac:dyDescent="0.25">
      <c r="B54">
        <v>51</v>
      </c>
      <c r="C54">
        <v>7.7489761373999997</v>
      </c>
      <c r="D54">
        <v>0</v>
      </c>
    </row>
    <row r="55" spans="2:4" x14ac:dyDescent="0.25">
      <c r="B55">
        <v>52</v>
      </c>
      <c r="C55">
        <v>7.6760102604</v>
      </c>
      <c r="D55">
        <v>0</v>
      </c>
    </row>
    <row r="56" spans="2:4" x14ac:dyDescent="0.25">
      <c r="B56">
        <v>53</v>
      </c>
      <c r="C56">
        <v>9.6781939252799987</v>
      </c>
      <c r="D56">
        <v>0</v>
      </c>
    </row>
    <row r="57" spans="2:4" x14ac:dyDescent="0.25">
      <c r="B57">
        <v>54</v>
      </c>
      <c r="C57">
        <v>9.8358002196000012</v>
      </c>
      <c r="D57">
        <v>0</v>
      </c>
    </row>
    <row r="58" spans="2:4" x14ac:dyDescent="0.25">
      <c r="B58">
        <v>55</v>
      </c>
      <c r="C58">
        <v>12.360419563800001</v>
      </c>
      <c r="D58">
        <v>0</v>
      </c>
    </row>
    <row r="59" spans="2:4" x14ac:dyDescent="0.25">
      <c r="B59">
        <v>56</v>
      </c>
      <c r="C59">
        <v>12.167789648519999</v>
      </c>
      <c r="D59">
        <v>0</v>
      </c>
    </row>
    <row r="60" spans="2:4" x14ac:dyDescent="0.25">
      <c r="B60">
        <v>57</v>
      </c>
      <c r="C60">
        <v>15.86570029488</v>
      </c>
      <c r="D60">
        <v>0</v>
      </c>
    </row>
    <row r="61" spans="2:4" x14ac:dyDescent="0.25">
      <c r="B61">
        <v>58</v>
      </c>
      <c r="C61">
        <v>15.871537565040001</v>
      </c>
      <c r="D61">
        <v>0</v>
      </c>
    </row>
    <row r="62" spans="2:4" x14ac:dyDescent="0.25">
      <c r="B62">
        <v>59</v>
      </c>
      <c r="C62">
        <v>19.668681804119998</v>
      </c>
      <c r="D62">
        <v>0</v>
      </c>
    </row>
    <row r="63" spans="2:4" x14ac:dyDescent="0.25">
      <c r="B63">
        <v>60</v>
      </c>
      <c r="C63">
        <v>20.237815644720001</v>
      </c>
      <c r="D63">
        <v>0</v>
      </c>
    </row>
    <row r="64" spans="2:4" x14ac:dyDescent="0.25">
      <c r="B64">
        <v>61</v>
      </c>
      <c r="C64">
        <v>26.113028060759998</v>
      </c>
      <c r="D64">
        <v>0</v>
      </c>
    </row>
    <row r="65" spans="2:4" x14ac:dyDescent="0.25">
      <c r="B65">
        <v>62</v>
      </c>
      <c r="C65">
        <v>26.121783965999999</v>
      </c>
      <c r="D65">
        <v>0</v>
      </c>
    </row>
    <row r="66" spans="2:4" x14ac:dyDescent="0.25">
      <c r="B66">
        <v>63</v>
      </c>
      <c r="C66">
        <v>33.797794226400001</v>
      </c>
      <c r="D66">
        <v>0</v>
      </c>
    </row>
    <row r="67" spans="2:4" x14ac:dyDescent="0.25">
      <c r="B67">
        <v>64</v>
      </c>
      <c r="C67">
        <v>30.820786444799996</v>
      </c>
      <c r="D67">
        <v>0</v>
      </c>
    </row>
    <row r="68" spans="2:4" x14ac:dyDescent="0.25">
      <c r="B68">
        <v>65</v>
      </c>
      <c r="C68">
        <v>42.553699466400005</v>
      </c>
      <c r="D68">
        <v>0</v>
      </c>
    </row>
    <row r="69" spans="2:4" x14ac:dyDescent="0.25">
      <c r="B69">
        <v>66</v>
      </c>
      <c r="C69">
        <v>43.079053780799995</v>
      </c>
      <c r="D69">
        <v>0</v>
      </c>
    </row>
    <row r="70" spans="2:4" x14ac:dyDescent="0.25">
      <c r="B70">
        <v>67</v>
      </c>
      <c r="C70">
        <v>52.331126984400001</v>
      </c>
      <c r="D70">
        <v>0</v>
      </c>
    </row>
    <row r="71" spans="2:4" x14ac:dyDescent="0.25">
      <c r="B71">
        <v>68</v>
      </c>
      <c r="C71">
        <v>52.681363193999999</v>
      </c>
      <c r="D71">
        <v>0</v>
      </c>
    </row>
    <row r="72" spans="2:4" x14ac:dyDescent="0.25">
      <c r="B72">
        <v>69</v>
      </c>
      <c r="C72">
        <v>66.807556981199994</v>
      </c>
      <c r="D72">
        <v>0</v>
      </c>
    </row>
    <row r="73" spans="2:4" x14ac:dyDescent="0.25">
      <c r="B73">
        <v>70</v>
      </c>
      <c r="C73">
        <v>66.398948070000003</v>
      </c>
      <c r="D73">
        <v>0</v>
      </c>
    </row>
    <row r="74" spans="2:4" x14ac:dyDescent="0.25">
      <c r="B74">
        <v>71</v>
      </c>
      <c r="C74">
        <v>84.523671916799998</v>
      </c>
      <c r="D74">
        <v>0</v>
      </c>
    </row>
    <row r="75" spans="2:4" x14ac:dyDescent="0.25">
      <c r="B75">
        <v>72</v>
      </c>
      <c r="C75">
        <v>84.260994759599996</v>
      </c>
      <c r="D75">
        <v>0</v>
      </c>
    </row>
    <row r="76" spans="2:4" x14ac:dyDescent="0.25">
      <c r="B76">
        <v>73</v>
      </c>
      <c r="C76">
        <v>107.81437985519999</v>
      </c>
      <c r="D76">
        <v>0</v>
      </c>
    </row>
    <row r="77" spans="2:4" x14ac:dyDescent="0.25">
      <c r="B77">
        <v>74</v>
      </c>
      <c r="C77">
        <v>107.87275255680001</v>
      </c>
      <c r="D77">
        <v>0</v>
      </c>
    </row>
    <row r="78" spans="2:4" x14ac:dyDescent="0.25">
      <c r="B78">
        <v>75</v>
      </c>
      <c r="C78">
        <v>137.8179484776</v>
      </c>
      <c r="D78">
        <v>0</v>
      </c>
    </row>
    <row r="79" spans="2:4" x14ac:dyDescent="0.25">
      <c r="B79">
        <v>76</v>
      </c>
      <c r="C79">
        <v>136.9715443044</v>
      </c>
      <c r="D79">
        <v>0</v>
      </c>
    </row>
    <row r="80" spans="2:4" x14ac:dyDescent="0.25">
      <c r="B80">
        <v>77</v>
      </c>
      <c r="C80">
        <v>200.2475528388</v>
      </c>
      <c r="D80">
        <v>0</v>
      </c>
    </row>
    <row r="81" spans="2:4" x14ac:dyDescent="0.25">
      <c r="B81">
        <v>78</v>
      </c>
      <c r="C81">
        <v>100.31348769959999</v>
      </c>
      <c r="D81">
        <v>0</v>
      </c>
    </row>
    <row r="82" spans="2:4" x14ac:dyDescent="0.25">
      <c r="B82">
        <v>79</v>
      </c>
      <c r="C82">
        <v>150.16377486599998</v>
      </c>
      <c r="D82">
        <v>0</v>
      </c>
    </row>
    <row r="83" spans="2:4" x14ac:dyDescent="0.25">
      <c r="B83">
        <v>80</v>
      </c>
      <c r="C83">
        <v>175.14729115080002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190.47012532080001</v>
      </c>
    </row>
    <row r="3" spans="2:9" x14ac:dyDescent="0.25">
      <c r="B3" s="18">
        <v>150</v>
      </c>
      <c r="C3" s="18">
        <v>200</v>
      </c>
      <c r="D3" s="1">
        <v>173.86309171559998</v>
      </c>
      <c r="E3" s="19" t="str">
        <f>IF(D3="","N/A",IF(OR(D3&lt;B3,D3&gt;C3),"FAIL","PASS"))</f>
        <v>PASS</v>
      </c>
      <c r="H3" t="s">
        <v>39</v>
      </c>
      <c r="I3">
        <v>167.3545354872</v>
      </c>
    </row>
    <row r="4" spans="2:9" x14ac:dyDescent="0.25">
      <c r="H4" t="s">
        <v>40</v>
      </c>
      <c r="I4">
        <v>166.15789510439998</v>
      </c>
    </row>
    <row r="5" spans="2:9" x14ac:dyDescent="0.25">
      <c r="H5" t="s">
        <v>41</v>
      </c>
      <c r="I5">
        <v>170.3315432688</v>
      </c>
    </row>
    <row r="6" spans="2:9" x14ac:dyDescent="0.25">
      <c r="B6" s="15" t="s">
        <v>23</v>
      </c>
      <c r="H6" t="s">
        <v>42</v>
      </c>
      <c r="I6">
        <v>175.00135939680001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0.13634503641869233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190.2658208652</v>
      </c>
      <c r="J2" t="s">
        <v>26</v>
      </c>
    </row>
    <row r="3" spans="2:10" x14ac:dyDescent="0.25">
      <c r="B3" s="18">
        <v>100</v>
      </c>
      <c r="C3" s="18"/>
      <c r="D3" s="1">
        <v>692.11168913897438</v>
      </c>
      <c r="E3" s="19" t="str">
        <f>IF(D3="","N/A",IF(OR(D3&lt;B3),"FAIL","PASS"))</f>
        <v>PASS</v>
      </c>
      <c r="I3">
        <v>0.27490623818519999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8.3589708691199999E-2</v>
      </c>
    </row>
    <row r="3" spans="2:9" x14ac:dyDescent="0.25">
      <c r="B3" s="18">
        <v>0.05</v>
      </c>
      <c r="C3" s="18">
        <v>0.1</v>
      </c>
      <c r="D3" s="1">
        <v>7.6211399208960001E-2</v>
      </c>
      <c r="E3" s="19" t="str">
        <f>IF(D3="","N/A",IF(OR(D3&lt;B3,D3&gt;C3),"FAIL","PASS"))</f>
        <v>PASS</v>
      </c>
      <c r="H3" t="s">
        <v>39</v>
      </c>
      <c r="I3">
        <v>7.3403672261999994E-2</v>
      </c>
    </row>
    <row r="4" spans="2:9" x14ac:dyDescent="0.25">
      <c r="H4" t="s">
        <v>40</v>
      </c>
      <c r="I4">
        <v>7.2878317947599996E-2</v>
      </c>
    </row>
    <row r="5" spans="2:9" x14ac:dyDescent="0.25">
      <c r="H5" t="s">
        <v>41</v>
      </c>
      <c r="I5">
        <v>7.4775430749599997E-2</v>
      </c>
    </row>
    <row r="6" spans="2:9" x14ac:dyDescent="0.25">
      <c r="H6" t="s">
        <v>42</v>
      </c>
      <c r="I6">
        <v>7.6409866394399992E-2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190.47012532080001</v>
      </c>
      <c r="J2">
        <v>73.666349419200003</v>
      </c>
      <c r="K2">
        <v>172.78319673600001</v>
      </c>
      <c r="L2">
        <v>63.042517728</v>
      </c>
    </row>
    <row r="3" spans="2:12" x14ac:dyDescent="0.25">
      <c r="B3" s="18">
        <v>50</v>
      </c>
      <c r="C3" s="18"/>
      <c r="D3" s="1">
        <v>58.051651741199997</v>
      </c>
      <c r="E3" s="19" t="str">
        <f>IF(D3="","N/A",IF(OR(D3&lt;B3),"FAIL","PASS"))</f>
        <v>PASS</v>
      </c>
      <c r="H3" t="s">
        <v>39</v>
      </c>
      <c r="I3">
        <v>167.47128089039998</v>
      </c>
      <c r="J3">
        <v>65.756848352399999</v>
      </c>
      <c r="K3">
        <v>160.40818399680001</v>
      </c>
      <c r="L3">
        <v>62.517163413599995</v>
      </c>
    </row>
    <row r="4" spans="2:12" x14ac:dyDescent="0.25">
      <c r="H4" t="s">
        <v>40</v>
      </c>
      <c r="I4">
        <v>166.30382685839999</v>
      </c>
      <c r="J4">
        <v>65.786034703200002</v>
      </c>
      <c r="K4">
        <v>160.05794778719999</v>
      </c>
      <c r="L4">
        <v>61.495641135599996</v>
      </c>
    </row>
    <row r="5" spans="2:12" x14ac:dyDescent="0.25">
      <c r="H5" t="s">
        <v>41</v>
      </c>
      <c r="I5">
        <v>170.3315432688</v>
      </c>
      <c r="J5">
        <v>73.228554157199994</v>
      </c>
      <c r="K5">
        <v>157.63548067080001</v>
      </c>
      <c r="L5">
        <v>58.051651741199997</v>
      </c>
    </row>
    <row r="6" spans="2:12" x14ac:dyDescent="0.25">
      <c r="H6" t="s">
        <v>42</v>
      </c>
      <c r="I6">
        <v>175.14729115080002</v>
      </c>
      <c r="J6">
        <v>73.111808753999995</v>
      </c>
      <c r="K6">
        <v>162.5096012544</v>
      </c>
      <c r="L6">
        <v>58.285142547599996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190.29500721599999</v>
      </c>
      <c r="J2">
        <v>73.607976717599996</v>
      </c>
      <c r="K2">
        <v>172.60807863119999</v>
      </c>
      <c r="L2">
        <v>63.042517728</v>
      </c>
    </row>
    <row r="3" spans="2:12" x14ac:dyDescent="0.25">
      <c r="B3" s="18">
        <v>20</v>
      </c>
      <c r="C3" s="18"/>
      <c r="D3" s="1">
        <v>62.079953650057945</v>
      </c>
      <c r="E3" s="19" t="str">
        <f>IF(D3="","N/A",IF(OR(D3&lt;B3),"FAIL","PASS"))</f>
        <v>PASS</v>
      </c>
      <c r="G3" t="s">
        <v>38</v>
      </c>
      <c r="H3" t="s">
        <v>27</v>
      </c>
      <c r="I3">
        <v>0.27619043762040002</v>
      </c>
      <c r="J3">
        <v>0.35665720677599999</v>
      </c>
      <c r="K3">
        <v>0.29536587009600002</v>
      </c>
      <c r="L3">
        <v>0.95702044273199993</v>
      </c>
    </row>
    <row r="4" spans="2:12" x14ac:dyDescent="0.25">
      <c r="G4" t="s">
        <v>39</v>
      </c>
      <c r="H4" t="s">
        <v>26</v>
      </c>
      <c r="I4">
        <v>167.32534913639998</v>
      </c>
      <c r="J4">
        <v>65.815221054000006</v>
      </c>
      <c r="K4">
        <v>160.37899764599999</v>
      </c>
      <c r="L4">
        <v>62.546349764399999</v>
      </c>
    </row>
    <row r="5" spans="2:12" x14ac:dyDescent="0.25">
      <c r="G5" t="s">
        <v>39</v>
      </c>
      <c r="H5" t="s">
        <v>27</v>
      </c>
      <c r="I5">
        <v>0.27239621201640002</v>
      </c>
      <c r="J5">
        <v>0.318423087228</v>
      </c>
      <c r="K5">
        <v>0.28322434816320002</v>
      </c>
      <c r="L5">
        <v>1.0075128296159999</v>
      </c>
    </row>
    <row r="6" spans="2:12" x14ac:dyDescent="0.25">
      <c r="G6" t="s">
        <v>40</v>
      </c>
      <c r="H6" t="s">
        <v>26</v>
      </c>
      <c r="I6">
        <v>166.1870814552</v>
      </c>
      <c r="J6">
        <v>65.844407404799995</v>
      </c>
      <c r="K6">
        <v>159.99957508560001</v>
      </c>
      <c r="L6">
        <v>61.5248274864</v>
      </c>
    </row>
    <row r="7" spans="2:12" x14ac:dyDescent="0.25">
      <c r="G7" t="s">
        <v>40</v>
      </c>
      <c r="H7" t="s">
        <v>27</v>
      </c>
      <c r="I7">
        <v>0.2385692314392</v>
      </c>
      <c r="J7">
        <v>0.31112649952800003</v>
      </c>
      <c r="K7">
        <v>0.27099526717799999</v>
      </c>
      <c r="L7">
        <v>0.91236532600799991</v>
      </c>
    </row>
    <row r="8" spans="2:12" x14ac:dyDescent="0.25">
      <c r="G8" t="s">
        <v>41</v>
      </c>
      <c r="H8" t="s">
        <v>26</v>
      </c>
      <c r="I8">
        <v>170.30235691799999</v>
      </c>
      <c r="J8">
        <v>73.286926858800001</v>
      </c>
      <c r="K8">
        <v>157.63548067080001</v>
      </c>
      <c r="L8">
        <v>58.051651741199997</v>
      </c>
    </row>
    <row r="9" spans="2:12" x14ac:dyDescent="0.25">
      <c r="G9" t="s">
        <v>41</v>
      </c>
      <c r="H9" t="s">
        <v>27</v>
      </c>
      <c r="I9">
        <v>0.24607012359479999</v>
      </c>
      <c r="J9">
        <v>0.35665720677599999</v>
      </c>
      <c r="K9">
        <v>0.26652975550559999</v>
      </c>
      <c r="L9">
        <v>0.91791073266000001</v>
      </c>
    </row>
    <row r="10" spans="2:12" x14ac:dyDescent="0.25">
      <c r="G10" t="s">
        <v>42</v>
      </c>
      <c r="H10" t="s">
        <v>26</v>
      </c>
      <c r="I10">
        <v>175.05973209839999</v>
      </c>
      <c r="J10">
        <v>73.170181455600002</v>
      </c>
      <c r="K10">
        <v>162.45122855279999</v>
      </c>
      <c r="L10">
        <v>58.343515249200003</v>
      </c>
    </row>
    <row r="11" spans="2:12" x14ac:dyDescent="0.25">
      <c r="G11" t="s">
        <v>42</v>
      </c>
      <c r="H11" t="s">
        <v>27</v>
      </c>
      <c r="I11">
        <v>0.27788324596679997</v>
      </c>
      <c r="J11">
        <v>0.35490602572800001</v>
      </c>
      <c r="K11">
        <v>0.28935348183119997</v>
      </c>
      <c r="L11">
        <v>0.86654275525199997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2024-03-11T14:59:47Z</dcterms:modified>
</cp:coreProperties>
</file>