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9C0D314-7A10-46CA-A202-2325B0984610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<sst xmlns="http://schemas.openxmlformats.org/spreadsheetml/2006/main" count="171" uniqueCount="101">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</sst>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176.88679765847999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0.15723118927166135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667.19681908548716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0.49659999999999999</v>
      </c>
      <c r="F15" s="20" t="s">
        <v>49</v>
      </c>
      <c r="H15" s="26">
        <f>ChromaticityCoordinates!H4</f>
        <v>1.6056151469141043E-2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7.2111025509276458E-4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0.1225</v>
      </c>
      <c r="E17" s="20">
        <f>ChromaticityCoordinates!G6</f>
        <v>0.5625</v>
      </c>
      <c r="F17" s="20" t="s">
        <v>49</v>
      </c>
      <c r="H17" s="26">
        <f>ChromaticityCoordinates!H6</f>
        <v>1.0511898020814311E-2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0.1181</v>
      </c>
      <c r="E18" s="20">
        <f>ChromaticityCoordinates!G7</f>
        <v>0.30690000000000001</v>
      </c>
      <c r="F18" s="20" t="s">
        <v>49</v>
      </c>
      <c r="H18" s="26">
        <f>ChromaticityCoordinates!H7</f>
        <v>2.4397130978867199E-2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7.7717414910240007E-2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59.861205490799996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63.577185368877863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7.6555798148399995E-2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0.12661038977040001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0.1659535906488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0.21630004577879999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0.26089678980120001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0.33710235174000003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0.43370917288799998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0.55833489080400001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0.71302255004399995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0.90973855443599994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1.0927369739520001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1.39072961562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1.7800755352919999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2.263109641032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2.8751474173080003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3.6745615657199999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4.6668974929199996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5.9598528333600003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7.5446716818000006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9.4768081047599999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12.319558672679999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15.71101263564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20.211547928999998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25.844513633399998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32.805458299199998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42.845562974400003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52.447872387599993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65.815221054000006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84.873908126399996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107.0555347344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136.2710718852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174.35925967919999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0.49659999999999999</v>
      </c>
      <c r="H4" s="3">
        <f>IF(OR((F4=""),(G4="")),"",SQRT((F4-C4)^2+(G4-D4)^2))</f>
        <v>1.6056151469141043E-2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1.5600000000000003E-2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0.52839999999999998</v>
      </c>
      <c r="H5" s="3">
        <f t="shared" ref="H5:H7" si="0">IF(OR((F5=""),(G5="")),"",SQRT((F5-C5)^2+(G5-D5)^2))</f>
        <v>7.2111025509276458E-4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0.1225</v>
      </c>
      <c r="G6" s="4">
        <v>0.5625</v>
      </c>
      <c r="H6" s="3">
        <f t="shared" si="0"/>
        <v>1.0511898020814311E-2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1.0499999999999995E-2</v>
      </c>
      <c r="O6" s="3">
        <f t="shared" ref="O6:O7" si="6">IF(G6="","",G6-D6)</f>
        <v>4.9999999999994493E-4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0.1181</v>
      </c>
      <c r="G7" s="3">
        <v>0.30690000000000001</v>
      </c>
      <c r="H7" s="3">
        <f t="shared" si="0"/>
        <v>2.4397130978867199E-2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-4.9000000000000016E-3</v>
      </c>
      <c r="O7" s="3">
        <f t="shared" si="6"/>
        <v>2.3900000000000032E-2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224.4722240028</v>
      </c>
      <c r="F3" s="8"/>
    </row>
    <row r="4" spans="2:6" x14ac:dyDescent="0.25">
      <c r="B4" s="1" t="s">
        <v>39</v>
      </c>
      <c r="C4" s="18"/>
      <c r="D4" s="18"/>
      <c r="E4" s="1">
        <v>197.883458424</v>
      </c>
      <c r="F4" s="8"/>
    </row>
    <row r="5" spans="2:6" x14ac:dyDescent="0.25">
      <c r="B5" s="1" t="s">
        <v>40</v>
      </c>
      <c r="C5" s="18"/>
      <c r="D5" s="18"/>
      <c r="E5" s="1">
        <v>191.05385233679999</v>
      </c>
      <c r="F5" s="8"/>
    </row>
    <row r="6" spans="2:6" x14ac:dyDescent="0.25">
      <c r="B6" s="1" t="s">
        <v>41</v>
      </c>
      <c r="C6" s="18"/>
      <c r="D6" s="18"/>
      <c r="E6" s="1">
        <v>198.32125368600001</v>
      </c>
      <c r="F6" s="8"/>
    </row>
    <row r="7" spans="2:6" x14ac:dyDescent="0.25">
      <c r="B7" s="1" t="s">
        <v>42</v>
      </c>
      <c r="C7" s="18"/>
      <c r="D7" s="18"/>
      <c r="E7" s="1">
        <v>199.31358961319998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0.1038158497956</v>
      </c>
      <c r="D4">
        <v>0</v>
      </c>
    </row>
    <row r="5" spans="2:4" x14ac:dyDescent="0.25">
      <c r="B5">
        <v>2</v>
      </c>
      <c r="C5">
        <v>4.7982360715199998E-2</v>
      </c>
      <c r="D5">
        <v>0</v>
      </c>
    </row>
    <row r="6" spans="2:4" x14ac:dyDescent="0.25">
      <c r="B6">
        <v>3</v>
      </c>
      <c r="C6">
        <v>7.5913698430799995E-2</v>
      </c>
      <c r="D6">
        <v>0</v>
      </c>
    </row>
    <row r="7" spans="2:4" x14ac:dyDescent="0.25">
      <c r="B7">
        <v>4</v>
      </c>
      <c r="C7">
        <v>7.5913698430799995E-2</v>
      </c>
      <c r="D7">
        <v>0</v>
      </c>
    </row>
    <row r="8" spans="2:4" x14ac:dyDescent="0.25">
      <c r="B8">
        <v>5</v>
      </c>
      <c r="C8">
        <v>0.1067344848756</v>
      </c>
      <c r="D8">
        <v>0</v>
      </c>
    </row>
    <row r="9" spans="2:4" x14ac:dyDescent="0.25">
      <c r="B9">
        <v>6</v>
      </c>
      <c r="C9">
        <v>0.14458918186319999</v>
      </c>
      <c r="D9">
        <v>0</v>
      </c>
    </row>
    <row r="10" spans="2:4" x14ac:dyDescent="0.25">
      <c r="B10">
        <v>7</v>
      </c>
      <c r="C10">
        <v>6.8587924379999998E-2</v>
      </c>
      <c r="D10">
        <v>0</v>
      </c>
    </row>
    <row r="11" spans="2:4" x14ac:dyDescent="0.25">
      <c r="B11">
        <v>8</v>
      </c>
      <c r="C11">
        <v>0.106822043928</v>
      </c>
      <c r="D11">
        <v>0</v>
      </c>
    </row>
    <row r="12" spans="2:4" x14ac:dyDescent="0.25">
      <c r="B12">
        <v>9</v>
      </c>
      <c r="C12">
        <v>0.1261434081576</v>
      </c>
      <c r="D12">
        <v>0</v>
      </c>
    </row>
    <row r="13" spans="2:4" x14ac:dyDescent="0.25">
      <c r="B13">
        <v>10</v>
      </c>
      <c r="C13">
        <v>0.12617259450840002</v>
      </c>
      <c r="D13">
        <v>0</v>
      </c>
    </row>
    <row r="14" spans="2:4" x14ac:dyDescent="0.25">
      <c r="B14">
        <v>11</v>
      </c>
      <c r="C14">
        <v>0.1655741680884</v>
      </c>
      <c r="D14">
        <v>0</v>
      </c>
    </row>
    <row r="15" spans="2:4" x14ac:dyDescent="0.25">
      <c r="B15">
        <v>12</v>
      </c>
      <c r="C15">
        <v>0.16554498173760002</v>
      </c>
      <c r="D15">
        <v>0</v>
      </c>
    </row>
    <row r="16" spans="2:4" x14ac:dyDescent="0.25">
      <c r="B16">
        <v>13</v>
      </c>
      <c r="C16">
        <v>0.2161541140248</v>
      </c>
      <c r="D16">
        <v>0</v>
      </c>
    </row>
    <row r="17" spans="2:4" x14ac:dyDescent="0.25">
      <c r="B17">
        <v>14</v>
      </c>
      <c r="C17">
        <v>0.21627085942800001</v>
      </c>
      <c r="D17">
        <v>0</v>
      </c>
    </row>
    <row r="18" spans="2:4" x14ac:dyDescent="0.25">
      <c r="B18">
        <v>15</v>
      </c>
      <c r="C18">
        <v>0.27656986018079999</v>
      </c>
      <c r="D18">
        <v>0</v>
      </c>
    </row>
    <row r="19" spans="2:4" x14ac:dyDescent="0.25">
      <c r="B19">
        <v>16</v>
      </c>
      <c r="C19">
        <v>0.29857636868399995</v>
      </c>
      <c r="D19">
        <v>0</v>
      </c>
    </row>
    <row r="20" spans="2:4" x14ac:dyDescent="0.25">
      <c r="B20">
        <v>17</v>
      </c>
      <c r="C20">
        <v>0.145931754</v>
      </c>
      <c r="D20">
        <v>0</v>
      </c>
    </row>
    <row r="21" spans="2:4" x14ac:dyDescent="0.25">
      <c r="B21">
        <v>18</v>
      </c>
      <c r="C21">
        <v>0.22231243404360002</v>
      </c>
      <c r="D21">
        <v>0</v>
      </c>
    </row>
    <row r="22" spans="2:4" x14ac:dyDescent="0.25">
      <c r="B22">
        <v>19</v>
      </c>
      <c r="C22">
        <v>0.26066329899480001</v>
      </c>
      <c r="D22">
        <v>0</v>
      </c>
    </row>
    <row r="23" spans="2:4" x14ac:dyDescent="0.25">
      <c r="B23">
        <v>20</v>
      </c>
      <c r="C23">
        <v>0.26080923074879997</v>
      </c>
      <c r="D23">
        <v>0</v>
      </c>
    </row>
    <row r="24" spans="2:4" x14ac:dyDescent="0.25">
      <c r="B24">
        <v>21</v>
      </c>
      <c r="C24">
        <v>0.33739421524799995</v>
      </c>
      <c r="D24">
        <v>0</v>
      </c>
    </row>
    <row r="25" spans="2:4" x14ac:dyDescent="0.25">
      <c r="B25">
        <v>22</v>
      </c>
      <c r="C25">
        <v>0.33739421524799995</v>
      </c>
      <c r="D25">
        <v>0</v>
      </c>
    </row>
    <row r="26" spans="2:4" x14ac:dyDescent="0.25">
      <c r="B26">
        <v>23</v>
      </c>
      <c r="C26">
        <v>0.434292899904</v>
      </c>
      <c r="D26">
        <v>0</v>
      </c>
    </row>
    <row r="27" spans="2:4" x14ac:dyDescent="0.25">
      <c r="B27">
        <v>24</v>
      </c>
      <c r="C27">
        <v>0.43370917288799998</v>
      </c>
      <c r="D27">
        <v>0</v>
      </c>
    </row>
    <row r="28" spans="2:4" x14ac:dyDescent="0.25">
      <c r="B28">
        <v>25</v>
      </c>
      <c r="C28">
        <v>0.55891861781999996</v>
      </c>
      <c r="D28">
        <v>0</v>
      </c>
    </row>
    <row r="29" spans="2:4" x14ac:dyDescent="0.25">
      <c r="B29">
        <v>26</v>
      </c>
      <c r="C29">
        <v>0.55891861781999996</v>
      </c>
      <c r="D29">
        <v>0</v>
      </c>
    </row>
    <row r="30" spans="2:4" x14ac:dyDescent="0.25">
      <c r="B30">
        <v>27</v>
      </c>
      <c r="C30">
        <v>0.715357458108</v>
      </c>
      <c r="D30">
        <v>0</v>
      </c>
    </row>
    <row r="31" spans="2:4" x14ac:dyDescent="0.25">
      <c r="B31">
        <v>28</v>
      </c>
      <c r="C31">
        <v>0.7136062770599999</v>
      </c>
      <c r="D31">
        <v>0</v>
      </c>
    </row>
    <row r="32" spans="2:4" x14ac:dyDescent="0.25">
      <c r="B32">
        <v>29</v>
      </c>
      <c r="C32">
        <v>0.91090600846799996</v>
      </c>
      <c r="D32">
        <v>0</v>
      </c>
    </row>
    <row r="33" spans="2:4" x14ac:dyDescent="0.25">
      <c r="B33">
        <v>30</v>
      </c>
      <c r="C33">
        <v>0.90915482742000009</v>
      </c>
      <c r="D33">
        <v>0</v>
      </c>
    </row>
    <row r="34" spans="2:4" x14ac:dyDescent="0.25">
      <c r="B34">
        <v>31</v>
      </c>
      <c r="C34">
        <v>1.1724157116360001</v>
      </c>
      <c r="D34">
        <v>0</v>
      </c>
    </row>
    <row r="35" spans="2:4" x14ac:dyDescent="0.25">
      <c r="B35">
        <v>32</v>
      </c>
      <c r="C35">
        <v>1.2520944493199999</v>
      </c>
      <c r="D35">
        <v>0</v>
      </c>
    </row>
    <row r="36" spans="2:4" x14ac:dyDescent="0.25">
      <c r="B36">
        <v>33</v>
      </c>
      <c r="C36">
        <v>0.62575536115200003</v>
      </c>
      <c r="D36">
        <v>0</v>
      </c>
    </row>
    <row r="37" spans="2:4" x14ac:dyDescent="0.25">
      <c r="B37">
        <v>34</v>
      </c>
      <c r="C37">
        <v>0.93804931471199993</v>
      </c>
      <c r="D37">
        <v>0</v>
      </c>
    </row>
    <row r="38" spans="2:4" x14ac:dyDescent="0.25">
      <c r="B38">
        <v>35</v>
      </c>
      <c r="C38">
        <v>1.095655609032</v>
      </c>
      <c r="D38">
        <v>0</v>
      </c>
    </row>
    <row r="39" spans="2:4" x14ac:dyDescent="0.25">
      <c r="B39">
        <v>36</v>
      </c>
      <c r="C39">
        <v>1.0947800185079999</v>
      </c>
      <c r="D39">
        <v>0</v>
      </c>
    </row>
    <row r="40" spans="2:4" x14ac:dyDescent="0.25">
      <c r="B40">
        <v>37</v>
      </c>
      <c r="C40">
        <v>1.392772660176</v>
      </c>
      <c r="D40">
        <v>0</v>
      </c>
    </row>
    <row r="41" spans="2:4" x14ac:dyDescent="0.25">
      <c r="B41">
        <v>38</v>
      </c>
      <c r="C41">
        <v>1.3930645236839998</v>
      </c>
      <c r="D41">
        <v>0</v>
      </c>
    </row>
    <row r="42" spans="2:4" x14ac:dyDescent="0.25">
      <c r="B42">
        <v>39</v>
      </c>
      <c r="C42">
        <v>1.7812429893239998</v>
      </c>
      <c r="D42">
        <v>0</v>
      </c>
    </row>
    <row r="43" spans="2:4" x14ac:dyDescent="0.25">
      <c r="B43">
        <v>40</v>
      </c>
      <c r="C43">
        <v>1.7835778973879999</v>
      </c>
      <c r="D43">
        <v>0</v>
      </c>
    </row>
    <row r="44" spans="2:4" x14ac:dyDescent="0.25">
      <c r="B44">
        <v>41</v>
      </c>
      <c r="C44">
        <v>2.274492317844</v>
      </c>
      <c r="D44">
        <v>0</v>
      </c>
    </row>
    <row r="45" spans="2:4" x14ac:dyDescent="0.25">
      <c r="B45">
        <v>42</v>
      </c>
      <c r="C45">
        <v>2.2812051785279999</v>
      </c>
      <c r="D45">
        <v>0</v>
      </c>
    </row>
    <row r="46" spans="2:4" x14ac:dyDescent="0.25">
      <c r="B46">
        <v>43</v>
      </c>
      <c r="C46">
        <v>2.8868219576279999</v>
      </c>
      <c r="D46">
        <v>0</v>
      </c>
    </row>
    <row r="47" spans="2:4" x14ac:dyDescent="0.25">
      <c r="B47">
        <v>44</v>
      </c>
      <c r="C47">
        <v>2.8900324562159998</v>
      </c>
      <c r="D47">
        <v>0</v>
      </c>
    </row>
    <row r="48" spans="2:4" x14ac:dyDescent="0.25">
      <c r="B48">
        <v>45</v>
      </c>
      <c r="C48">
        <v>3.6803988358799997</v>
      </c>
      <c r="D48">
        <v>0</v>
      </c>
    </row>
    <row r="49" spans="2:4" x14ac:dyDescent="0.25">
      <c r="B49">
        <v>46</v>
      </c>
      <c r="C49">
        <v>3.6833174709599996</v>
      </c>
      <c r="D49">
        <v>0</v>
      </c>
    </row>
    <row r="50" spans="2:4" x14ac:dyDescent="0.25">
      <c r="B50">
        <v>47</v>
      </c>
      <c r="C50">
        <v>4.7077583840399999</v>
      </c>
      <c r="D50">
        <v>0</v>
      </c>
    </row>
    <row r="51" spans="2:4" x14ac:dyDescent="0.25">
      <c r="B51">
        <v>48</v>
      </c>
      <c r="C51">
        <v>4.7048397489600005</v>
      </c>
      <c r="D51">
        <v>0</v>
      </c>
    </row>
    <row r="52" spans="2:4" x14ac:dyDescent="0.25">
      <c r="B52">
        <v>49</v>
      </c>
      <c r="C52">
        <v>5.9189919422399999</v>
      </c>
      <c r="D52">
        <v>0</v>
      </c>
    </row>
    <row r="53" spans="2:4" x14ac:dyDescent="0.25">
      <c r="B53">
        <v>50</v>
      </c>
      <c r="C53">
        <v>5.9452596579600003</v>
      </c>
      <c r="D53">
        <v>0</v>
      </c>
    </row>
    <row r="54" spans="2:4" x14ac:dyDescent="0.25">
      <c r="B54">
        <v>51</v>
      </c>
      <c r="C54">
        <v>7.6409866394399995</v>
      </c>
      <c r="D54">
        <v>0</v>
      </c>
    </row>
    <row r="55" spans="2:4" x14ac:dyDescent="0.25">
      <c r="B55">
        <v>52</v>
      </c>
      <c r="C55">
        <v>7.6555798148400003</v>
      </c>
      <c r="D55">
        <v>0</v>
      </c>
    </row>
    <row r="56" spans="2:4" x14ac:dyDescent="0.25">
      <c r="B56">
        <v>53</v>
      </c>
      <c r="C56">
        <v>9.5030758204800012</v>
      </c>
      <c r="D56">
        <v>0</v>
      </c>
    </row>
    <row r="57" spans="2:4" x14ac:dyDescent="0.25">
      <c r="B57">
        <v>54</v>
      </c>
      <c r="C57">
        <v>9.6256584938399996</v>
      </c>
      <c r="D57">
        <v>0</v>
      </c>
    </row>
    <row r="58" spans="2:4" x14ac:dyDescent="0.25">
      <c r="B58">
        <v>55</v>
      </c>
      <c r="C58">
        <v>12.35458229364</v>
      </c>
      <c r="D58">
        <v>0</v>
      </c>
    </row>
    <row r="59" spans="2:4" x14ac:dyDescent="0.25">
      <c r="B59">
        <v>56</v>
      </c>
      <c r="C59">
        <v>12.404199090000001</v>
      </c>
      <c r="D59">
        <v>0</v>
      </c>
    </row>
    <row r="60" spans="2:4" x14ac:dyDescent="0.25">
      <c r="B60">
        <v>57</v>
      </c>
      <c r="C60">
        <v>15.77230397232</v>
      </c>
      <c r="D60">
        <v>0</v>
      </c>
    </row>
    <row r="61" spans="2:4" x14ac:dyDescent="0.25">
      <c r="B61">
        <v>58</v>
      </c>
      <c r="C61">
        <v>15.35493915588</v>
      </c>
      <c r="D61">
        <v>0</v>
      </c>
    </row>
    <row r="62" spans="2:4" x14ac:dyDescent="0.25">
      <c r="B62">
        <v>59</v>
      </c>
      <c r="C62">
        <v>20.22905973948</v>
      </c>
      <c r="D62">
        <v>0</v>
      </c>
    </row>
    <row r="63" spans="2:4" x14ac:dyDescent="0.25">
      <c r="B63">
        <v>60</v>
      </c>
      <c r="C63">
        <v>19.537343225519997</v>
      </c>
      <c r="D63">
        <v>0</v>
      </c>
    </row>
    <row r="64" spans="2:4" x14ac:dyDescent="0.25">
      <c r="B64">
        <v>61</v>
      </c>
      <c r="C64">
        <v>25.908723605159999</v>
      </c>
      <c r="D64">
        <v>0</v>
      </c>
    </row>
    <row r="65" spans="2:4" x14ac:dyDescent="0.25">
      <c r="B65">
        <v>62</v>
      </c>
      <c r="C65">
        <v>24.872608151759998</v>
      </c>
      <c r="D65">
        <v>0</v>
      </c>
    </row>
    <row r="66" spans="2:4" x14ac:dyDescent="0.25">
      <c r="B66">
        <v>63</v>
      </c>
      <c r="C66">
        <v>31.5796315656</v>
      </c>
      <c r="D66">
        <v>0</v>
      </c>
    </row>
    <row r="67" spans="2:4" x14ac:dyDescent="0.25">
      <c r="B67">
        <v>64</v>
      </c>
      <c r="C67">
        <v>29.799264166799997</v>
      </c>
      <c r="D67">
        <v>0</v>
      </c>
    </row>
    <row r="68" spans="2:4" x14ac:dyDescent="0.25">
      <c r="B68">
        <v>65</v>
      </c>
      <c r="C68">
        <v>42.9331220268</v>
      </c>
      <c r="D68">
        <v>0</v>
      </c>
    </row>
    <row r="69" spans="2:4" x14ac:dyDescent="0.25">
      <c r="B69">
        <v>66</v>
      </c>
      <c r="C69">
        <v>42.9331220268</v>
      </c>
      <c r="D69">
        <v>0</v>
      </c>
    </row>
    <row r="70" spans="2:4" x14ac:dyDescent="0.25">
      <c r="B70">
        <v>67</v>
      </c>
      <c r="C70">
        <v>52.097636178000002</v>
      </c>
      <c r="D70">
        <v>0</v>
      </c>
    </row>
    <row r="71" spans="2:4" x14ac:dyDescent="0.25">
      <c r="B71">
        <v>68</v>
      </c>
      <c r="C71">
        <v>52.5062450892</v>
      </c>
      <c r="D71">
        <v>0</v>
      </c>
    </row>
    <row r="72" spans="2:4" x14ac:dyDescent="0.25">
      <c r="B72">
        <v>69</v>
      </c>
      <c r="C72">
        <v>65.873593755599998</v>
      </c>
      <c r="D72">
        <v>0</v>
      </c>
    </row>
    <row r="73" spans="2:4" x14ac:dyDescent="0.25">
      <c r="B73">
        <v>70</v>
      </c>
      <c r="C73">
        <v>66.253016316</v>
      </c>
      <c r="D73">
        <v>0</v>
      </c>
    </row>
    <row r="74" spans="2:4" x14ac:dyDescent="0.25">
      <c r="B74">
        <v>71</v>
      </c>
      <c r="C74">
        <v>83.823199497600001</v>
      </c>
      <c r="D74">
        <v>0</v>
      </c>
    </row>
    <row r="75" spans="2:4" x14ac:dyDescent="0.25">
      <c r="B75">
        <v>72</v>
      </c>
      <c r="C75">
        <v>85.078212581999992</v>
      </c>
      <c r="D75">
        <v>0</v>
      </c>
    </row>
    <row r="76" spans="2:4" x14ac:dyDescent="0.25">
      <c r="B76">
        <v>73</v>
      </c>
      <c r="C76">
        <v>107.49332999640001</v>
      </c>
      <c r="D76">
        <v>0</v>
      </c>
    </row>
    <row r="77" spans="2:4" x14ac:dyDescent="0.25">
      <c r="B77">
        <v>74</v>
      </c>
      <c r="C77">
        <v>108.45647957280001</v>
      </c>
      <c r="D77">
        <v>0</v>
      </c>
    </row>
    <row r="78" spans="2:4" x14ac:dyDescent="0.25">
      <c r="B78">
        <v>75</v>
      </c>
      <c r="C78">
        <v>137.3509668648</v>
      </c>
      <c r="D78">
        <v>0</v>
      </c>
    </row>
    <row r="79" spans="2:4" x14ac:dyDescent="0.25">
      <c r="B79">
        <v>76</v>
      </c>
      <c r="C79">
        <v>137.46771226799999</v>
      </c>
      <c r="D79">
        <v>0</v>
      </c>
    </row>
    <row r="80" spans="2:4" x14ac:dyDescent="0.25">
      <c r="B80">
        <v>77</v>
      </c>
      <c r="C80">
        <v>199.75138487519999</v>
      </c>
      <c r="D80">
        <v>0</v>
      </c>
    </row>
    <row r="81" spans="2:4" x14ac:dyDescent="0.25">
      <c r="B81">
        <v>78</v>
      </c>
      <c r="C81">
        <v>100.69291025999999</v>
      </c>
      <c r="D81">
        <v>0</v>
      </c>
    </row>
    <row r="82" spans="2:4" x14ac:dyDescent="0.25">
      <c r="B82">
        <v>79</v>
      </c>
      <c r="C82">
        <v>149.93028405960001</v>
      </c>
      <c r="D82">
        <v>0</v>
      </c>
    </row>
    <row r="83" spans="2:4" x14ac:dyDescent="0.25">
      <c r="B83">
        <v>80</v>
      </c>
      <c r="C83">
        <v>174.5635641348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196.01553197280001</v>
      </c>
    </row>
    <row r="3" spans="2:9" x14ac:dyDescent="0.25">
      <c r="B3" s="18">
        <v>150</v>
      </c>
      <c r="C3" s="18">
        <v>200</v>
      </c>
      <c r="D3" s="1">
        <v>176.88679765847999</v>
      </c>
      <c r="E3" s="19" t="str">
        <f>IF(D3="","N/A",IF(OR(D3&lt;B3,D3&gt;C3),"FAIL","PASS"))</f>
        <v>PASS</v>
      </c>
      <c r="H3" t="s">
        <v>39</v>
      </c>
      <c r="I3">
        <v>173.25017834880001</v>
      </c>
    </row>
    <row r="4" spans="2:9" x14ac:dyDescent="0.25">
      <c r="H4" t="s">
        <v>40</v>
      </c>
      <c r="I4">
        <v>167.44209453960002</v>
      </c>
    </row>
    <row r="5" spans="2:9" x14ac:dyDescent="0.25">
      <c r="H5" t="s">
        <v>41</v>
      </c>
      <c r="I5">
        <v>173.30855105039998</v>
      </c>
    </row>
    <row r="6" spans="2:9" x14ac:dyDescent="0.25">
      <c r="B6" s="15" t="s">
        <v>23</v>
      </c>
      <c r="H6" t="s">
        <v>42</v>
      </c>
      <c r="I6">
        <v>174.4176323808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0.15723118927166135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195.89878656960002</v>
      </c>
      <c r="J2" t="s">
        <v>26</v>
      </c>
    </row>
    <row r="3" spans="2:10" x14ac:dyDescent="0.25">
      <c r="B3" s="18">
        <v>100</v>
      </c>
      <c r="C3" s="18"/>
      <c r="D3" s="1">
        <v>667.19681908548716</v>
      </c>
      <c r="E3" s="19" t="str">
        <f>IF(D3="","N/A",IF(OR(D3&lt;B3),"FAIL","PASS"))</f>
        <v>PASS</v>
      </c>
      <c r="I3">
        <v>0.29361468904799998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8.6187293912400001E-2</v>
      </c>
    </row>
    <row r="3" spans="2:9" x14ac:dyDescent="0.25">
      <c r="B3" s="18">
        <v>0.05</v>
      </c>
      <c r="C3" s="18">
        <v>0.1</v>
      </c>
      <c r="D3" s="1">
        <v>7.7717414910240007E-2</v>
      </c>
      <c r="E3" s="19" t="str">
        <f>IF(D3="","N/A",IF(OR(D3&lt;B3,D3&gt;C3),"FAIL","PASS"))</f>
        <v>PASS</v>
      </c>
      <c r="H3" t="s">
        <v>39</v>
      </c>
      <c r="I3">
        <v>7.6263934640399988E-2</v>
      </c>
    </row>
    <row r="4" spans="2:9" x14ac:dyDescent="0.25">
      <c r="H4" t="s">
        <v>40</v>
      </c>
      <c r="I4">
        <v>7.3637163068399999E-2</v>
      </c>
    </row>
    <row r="5" spans="2:9" x14ac:dyDescent="0.25">
      <c r="H5" t="s">
        <v>41</v>
      </c>
      <c r="I5">
        <v>7.6263934640399988E-2</v>
      </c>
    </row>
    <row r="6" spans="2:9" x14ac:dyDescent="0.25">
      <c r="H6" t="s">
        <v>42</v>
      </c>
      <c r="I6">
        <v>7.6234748289600002E-2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195.92797292039998</v>
      </c>
      <c r="J2">
        <v>75.972071132400004</v>
      </c>
      <c r="K2">
        <v>179.84629362960001</v>
      </c>
      <c r="L2">
        <v>65.523357546</v>
      </c>
    </row>
    <row r="3" spans="2:12" x14ac:dyDescent="0.25">
      <c r="B3" s="18">
        <v>50</v>
      </c>
      <c r="C3" s="18"/>
      <c r="D3" s="1">
        <v>59.861205490799996</v>
      </c>
      <c r="E3" s="19" t="str">
        <f>IF(D3="","N/A",IF(OR(D3&lt;B3),"FAIL","PASS"))</f>
        <v>PASS</v>
      </c>
      <c r="H3" t="s">
        <v>39</v>
      </c>
      <c r="I3">
        <v>173.45448280439999</v>
      </c>
      <c r="J3">
        <v>67.362097646400002</v>
      </c>
      <c r="K3">
        <v>168.34687141439997</v>
      </c>
      <c r="L3">
        <v>65.552543896800003</v>
      </c>
    </row>
    <row r="4" spans="2:12" x14ac:dyDescent="0.25">
      <c r="H4" t="s">
        <v>40</v>
      </c>
      <c r="I4">
        <v>167.6463989952</v>
      </c>
      <c r="J4">
        <v>66.544879823999992</v>
      </c>
      <c r="K4">
        <v>165.16555917719998</v>
      </c>
      <c r="L4">
        <v>64.268344461599995</v>
      </c>
    </row>
    <row r="5" spans="2:12" x14ac:dyDescent="0.25">
      <c r="H5" t="s">
        <v>41</v>
      </c>
      <c r="I5">
        <v>173.22099199799999</v>
      </c>
      <c r="J5">
        <v>76.088816535599989</v>
      </c>
      <c r="K5">
        <v>161.37133357319999</v>
      </c>
      <c r="L5">
        <v>59.861205490799996</v>
      </c>
    </row>
    <row r="6" spans="2:12" x14ac:dyDescent="0.25">
      <c r="H6" t="s">
        <v>42</v>
      </c>
      <c r="I6">
        <v>174.47600508239998</v>
      </c>
      <c r="J6">
        <v>75.446716817999999</v>
      </c>
      <c r="K6">
        <v>164.84450931839999</v>
      </c>
      <c r="L6">
        <v>60.036323595599995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195.75285481560002</v>
      </c>
      <c r="J2">
        <v>75.972071132400004</v>
      </c>
      <c r="K2">
        <v>179.70036187560001</v>
      </c>
      <c r="L2">
        <v>65.523357546</v>
      </c>
    </row>
    <row r="3" spans="2:12" x14ac:dyDescent="0.25">
      <c r="B3" s="18">
        <v>20</v>
      </c>
      <c r="C3" s="18"/>
      <c r="D3" s="1">
        <v>63.577185368877863</v>
      </c>
      <c r="E3" s="19" t="str">
        <f>IF(D3="","N/A",IF(OR(D3&lt;B3),"FAIL","PASS"))</f>
        <v>PASS</v>
      </c>
      <c r="G3" t="s">
        <v>38</v>
      </c>
      <c r="H3" t="s">
        <v>27</v>
      </c>
      <c r="I3">
        <v>0.29507400658799998</v>
      </c>
      <c r="J3">
        <v>0.37767137935200001</v>
      </c>
      <c r="K3">
        <v>0.31492072513199998</v>
      </c>
      <c r="L3">
        <v>1.0247327765880001</v>
      </c>
    </row>
    <row r="4" spans="2:12" x14ac:dyDescent="0.25">
      <c r="G4" t="s">
        <v>39</v>
      </c>
      <c r="H4" t="s">
        <v>26</v>
      </c>
      <c r="I4">
        <v>173.36692375199999</v>
      </c>
      <c r="J4">
        <v>67.420470347999995</v>
      </c>
      <c r="K4">
        <v>168.28849871279999</v>
      </c>
      <c r="L4">
        <v>65.610916598399996</v>
      </c>
    </row>
    <row r="5" spans="2:12" x14ac:dyDescent="0.25">
      <c r="G5" t="s">
        <v>39</v>
      </c>
      <c r="H5" t="s">
        <v>27</v>
      </c>
      <c r="I5">
        <v>0.2633192569176</v>
      </c>
      <c r="J5">
        <v>0.33126508158000001</v>
      </c>
      <c r="K5">
        <v>0.29037500410919997</v>
      </c>
      <c r="L5">
        <v>1.002843013488</v>
      </c>
    </row>
    <row r="6" spans="2:12" x14ac:dyDescent="0.25">
      <c r="G6" t="s">
        <v>40</v>
      </c>
      <c r="H6" t="s">
        <v>26</v>
      </c>
      <c r="I6">
        <v>167.58802629360002</v>
      </c>
      <c r="J6">
        <v>66.661625227200005</v>
      </c>
      <c r="K6">
        <v>165.16555917719998</v>
      </c>
      <c r="L6">
        <v>64.326717163200001</v>
      </c>
    </row>
    <row r="7" spans="2:12" x14ac:dyDescent="0.25">
      <c r="G7" t="s">
        <v>40</v>
      </c>
      <c r="H7" t="s">
        <v>27</v>
      </c>
      <c r="I7">
        <v>0.24925143583199999</v>
      </c>
      <c r="J7">
        <v>0.32513594791200001</v>
      </c>
      <c r="K7">
        <v>0.28576356068280001</v>
      </c>
      <c r="L7">
        <v>1.0054697850599998</v>
      </c>
    </row>
    <row r="8" spans="2:12" x14ac:dyDescent="0.25">
      <c r="G8" t="s">
        <v>41</v>
      </c>
      <c r="H8" t="s">
        <v>26</v>
      </c>
      <c r="I8">
        <v>173.0458738932</v>
      </c>
      <c r="J8">
        <v>76.088816535599989</v>
      </c>
      <c r="K8">
        <v>161.19621546839997</v>
      </c>
      <c r="L8">
        <v>59.861205490799996</v>
      </c>
    </row>
    <row r="9" spans="2:12" x14ac:dyDescent="0.25">
      <c r="G9" t="s">
        <v>41</v>
      </c>
      <c r="H9" t="s">
        <v>27</v>
      </c>
      <c r="I9">
        <v>0.26860198641240002</v>
      </c>
      <c r="J9">
        <v>0.37650392531999999</v>
      </c>
      <c r="K9">
        <v>0.2879817233436</v>
      </c>
      <c r="L9">
        <v>0.941551676808</v>
      </c>
    </row>
    <row r="10" spans="2:12" x14ac:dyDescent="0.25">
      <c r="G10" t="s">
        <v>42</v>
      </c>
      <c r="H10" t="s">
        <v>26</v>
      </c>
      <c r="I10">
        <v>174.12576887279999</v>
      </c>
      <c r="J10">
        <v>75.475903168800002</v>
      </c>
      <c r="K10">
        <v>164.66939121360002</v>
      </c>
      <c r="L10">
        <v>60.007137244799999</v>
      </c>
    </row>
    <row r="11" spans="2:12" x14ac:dyDescent="0.25">
      <c r="G11" t="s">
        <v>42</v>
      </c>
      <c r="H11" t="s">
        <v>27</v>
      </c>
      <c r="I11">
        <v>0.27052828556519998</v>
      </c>
      <c r="J11">
        <v>0.37650392531999999</v>
      </c>
      <c r="K11">
        <v>0.29419841606399999</v>
      </c>
      <c r="L11">
        <v>0.94038422277599998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2024-03-20T08:45:43Z</dcterms:modified>
</cp:coreProperties>
</file>