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2B78BD91-9764-4F59-B9A0-AEF81D6879F1}" xr6:coauthVersionLast="47" xr6:coauthVersionMax="47" xr10:uidLastSave="{00000000-0000-0000-0000-000000000000}"/>
  <bookViews>
    <workbookView minimized="1" xWindow="3420" yWindow="1485" windowWidth="17910" windowHeight="12315" tabRatio="763" firstSheet="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<sst xmlns="http://schemas.openxmlformats.org/spreadsheetml/2006/main" count="171" uniqueCount="101">
  <si>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</si>
  <si>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</si>
  <si>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</si>
  <si>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</si>
  <si>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</si>
  <si>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</si>
  <si>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</si>
  <si>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</si>
  <si>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</si>
  <si>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</si>
  <si>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</si>
  <si>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</si>
  <si>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</si>
  <si>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</si>
  <si>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</si>
  <si>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</si>
  <si>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</si>
  <si>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</si>
  <si>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</si>
  <si>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</si>
  <si>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</si>
  <si>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</si>
  <si>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</si>
  <si>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</si>
  <si>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</si>
  <si>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</si>
  <si>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</si>
  <si>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</si>
  <si>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</si>
  <si>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</si>
  <si>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</si>
  <si>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</si>
  <si>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</si>
  <si>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</si>
  <si>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</si>
  <si>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</si>
  <si>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</si>
  <si>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</si>
  <si>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</si>
  <si>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</si>
  <si>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</si>
  <si>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</si>
  <si>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</si>
  <si>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</si>
  <si>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</si>
  <si>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</si>
  <si>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</si>
  <si>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</si>
  <si>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</si>
  <si>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</si>
  <si>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</si>
  <si>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</si>
  <si>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</si>
  <si>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</si>
  <si>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</si>
  <si>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</si>
  <si>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</si>
  <si>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</si>
  <si>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</si>
  <si>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</si>
  <si>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</si>
  <si>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</si>
  <si>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</si>
  <si>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</si>
  <si>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</si>
  <si>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</si>
  <si>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</si>
  <si>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</si>
  <si>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</si>
  <si>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</si>
  <si>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</si>
  <si>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</si>
  <si>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</si>
  <si>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</si>
  <si>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</si>
  <si>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</si>
  <si>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</si>
  <si>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</si>
  <si>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</si>
  <si>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</si>
  <si>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</si>
  <si>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</si>
  <si>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</si>
  <si>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</si>
  <si>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</si>
  <si>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</si>
  <si>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</si>
  <si>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</si>
  <si>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</si>
  <si>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</si>
  <si>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</si>
  <si>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</si>
  <si>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</si>
  <si>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</si>
  <si>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</si>
  <si>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</si>
  <si>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</si>
  <si>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</si>
  <si>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</si>
  <si>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</si>
  <si>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S24017773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</si>
</sst>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181.52159016551997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0.1202066051025199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771.04453810228949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0.1704</v>
      </c>
      <c r="E15" s="20">
        <f>ChromaticityCoordinates!G4</f>
        <v>0.49659999999999999</v>
      </c>
      <c r="F15" s="20" t="s">
        <v>49</v>
      </c>
      <c r="H15" s="26">
        <f>ChromaticityCoordinates!H4</f>
        <v>1.6938713056191726E-2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0.45100000000000001</v>
      </c>
      <c r="E16" s="20">
        <f>ChromaticityCoordinates!G5</f>
        <v>0.52839999999999998</v>
      </c>
      <c r="F16" s="20" t="s">
        <v>49</v>
      </c>
      <c r="H16" s="26">
        <f>ChromaticityCoordinates!H5</f>
        <v>3.9999999999995595E-4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0.12189999999999999</v>
      </c>
      <c r="E17" s="20">
        <f>ChromaticityCoordinates!G6</f>
        <v>0.56159999999999999</v>
      </c>
      <c r="F17" s="20" t="s">
        <v>49</v>
      </c>
      <c r="H17" s="26">
        <f>ChromaticityCoordinates!H6</f>
        <v>9.9080775128175032E-3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0.1188</v>
      </c>
      <c r="E18" s="20">
        <f>ChromaticityCoordinates!G7</f>
        <v>0.30320000000000003</v>
      </c>
      <c r="F18" s="20" t="s">
        <v>49</v>
      </c>
      <c r="H18" s="26">
        <f>ChromaticityCoordinates!H7</f>
        <v>2.0632013958894125E-2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7.2557268088799989E-2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60.853541417999999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83.118319203833408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7.2382149983999999E-2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0.13174718751120001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0.16265553300839999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0.21224314301759997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0.27119957163359998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0.348193165044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0.422034632568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0.54286612487999997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0.69521887605599997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0.88522201976399995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1.137392090676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1.442389456536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1.844869234068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2.3626350972600001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3.0003568622399999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3.82633058988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4.8274224223199997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6.2575536115200006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7.8511283651999992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9.9379524473999989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12.50926995288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16.423159595160001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19.525668685200003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24.6478732506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30.879159146399999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41.999158801200004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51.134486601599995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65.056375933200002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83.181099779999997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104.83737207359999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133.00220059559999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181.30561116960001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0.1704</v>
      </c>
      <c r="G4" s="4">
        <v>0.49659999999999999</v>
      </c>
      <c r="H4" s="3">
        <f>IF(OR((F4=""),(G4="")),"",SQRT((F4-C4)^2+(G4-D4)^2))</f>
        <v>1.6938713056191726E-2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-6.5999999999999948E-3</v>
      </c>
      <c r="O4" s="3">
        <f>IF(G4="","",G4-D4)</f>
        <v>1.5600000000000003E-2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0.45100000000000001</v>
      </c>
      <c r="G5" s="4">
        <v>0.52839999999999998</v>
      </c>
      <c r="H5" s="3">
        <f t="shared" ref="H5:H7" si="0">IF(OR((F5=""),(G5="")),"",SQRT((F5-C5)^2+(G5-D5)^2))</f>
        <v>3.9999999999995595E-4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0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0.12189999999999999</v>
      </c>
      <c r="G6" s="4">
        <v>0.56159999999999999</v>
      </c>
      <c r="H6" s="3">
        <f t="shared" si="0"/>
        <v>9.9080775128175032E-3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9.8999999999999921E-3</v>
      </c>
      <c r="O6" s="3">
        <f t="shared" ref="O6:O7" si="6">IF(G6="","",G6-D6)</f>
        <v>-4.0000000000006697E-4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0.1188</v>
      </c>
      <c r="G7" s="3">
        <v>0.30320000000000003</v>
      </c>
      <c r="H7" s="3">
        <f t="shared" si="0"/>
        <v>2.0632013958894125E-2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-4.1999999999999954E-3</v>
      </c>
      <c r="O7" s="3">
        <f t="shared" si="6"/>
        <v>2.0200000000000051E-2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225.14351007119998</v>
      </c>
      <c r="F3" s="8"/>
    </row>
    <row r="4" spans="2:6" x14ac:dyDescent="0.25">
      <c r="B4" s="1" t="s">
        <v>39</v>
      </c>
      <c r="C4" s="18"/>
      <c r="D4" s="18"/>
      <c r="E4" s="1">
        <v>200.3351118912</v>
      </c>
      <c r="F4" s="8"/>
    </row>
    <row r="5" spans="2:6" x14ac:dyDescent="0.25">
      <c r="B5" s="1" t="s">
        <v>40</v>
      </c>
      <c r="C5" s="18"/>
      <c r="D5" s="18"/>
      <c r="E5" s="1">
        <v>199.51789406879999</v>
      </c>
      <c r="F5" s="8"/>
    </row>
    <row r="6" spans="2:6" x14ac:dyDescent="0.25">
      <c r="B6" s="1" t="s">
        <v>41</v>
      </c>
      <c r="C6" s="18"/>
      <c r="D6" s="18"/>
      <c r="E6" s="1">
        <v>203.1078152172</v>
      </c>
      <c r="F6" s="8"/>
    </row>
    <row r="7" spans="2:6" x14ac:dyDescent="0.25">
      <c r="B7" s="1" t="s">
        <v>42</v>
      </c>
      <c r="C7" s="18"/>
      <c r="D7" s="18"/>
      <c r="E7" s="1">
        <v>206.84366811960001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102"/>
  <sheetViews>
    <sheetView topLeftCell="A73" workbookViewId="0">
      <selection activeCell="D102" sqref="D102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0.10901102023799999</v>
      </c>
      <c r="D4">
        <v>0</v>
      </c>
    </row>
    <row r="5" spans="2:4" x14ac:dyDescent="0.25">
      <c r="B5">
        <v>2</v>
      </c>
      <c r="C5">
        <v>5.0288082428400001E-2</v>
      </c>
      <c r="D5">
        <v>0</v>
      </c>
    </row>
    <row r="6" spans="2:4" x14ac:dyDescent="0.25">
      <c r="B6">
        <v>3</v>
      </c>
      <c r="C6">
        <v>7.9620364982399994E-2</v>
      </c>
      <c r="D6">
        <v>0</v>
      </c>
    </row>
    <row r="7" spans="2:4" x14ac:dyDescent="0.25">
      <c r="B7">
        <v>4</v>
      </c>
      <c r="C7">
        <v>6.5027189582400002E-2</v>
      </c>
      <c r="D7">
        <v>0</v>
      </c>
    </row>
    <row r="8" spans="2:4" x14ac:dyDescent="0.25">
      <c r="B8">
        <v>5</v>
      </c>
      <c r="C8">
        <v>7.2236218229999996E-2</v>
      </c>
      <c r="D8">
        <v>0</v>
      </c>
    </row>
    <row r="9" spans="2:4" x14ac:dyDescent="0.25">
      <c r="B9">
        <v>6</v>
      </c>
      <c r="C9">
        <v>7.2207031879199995E-2</v>
      </c>
      <c r="D9">
        <v>0</v>
      </c>
    </row>
    <row r="10" spans="2:4" x14ac:dyDescent="0.25">
      <c r="B10">
        <v>7</v>
      </c>
      <c r="C10">
        <v>0.10171443253799999</v>
      </c>
      <c r="D10">
        <v>0</v>
      </c>
    </row>
    <row r="11" spans="2:4" x14ac:dyDescent="0.25">
      <c r="B11">
        <v>8</v>
      </c>
      <c r="C11">
        <v>0.15141878795040001</v>
      </c>
      <c r="D11">
        <v>0</v>
      </c>
    </row>
    <row r="12" spans="2:4" x14ac:dyDescent="0.25">
      <c r="B12">
        <v>9</v>
      </c>
      <c r="C12">
        <v>7.1594118512399996E-2</v>
      </c>
      <c r="D12">
        <v>0</v>
      </c>
    </row>
    <row r="13" spans="2:4" x14ac:dyDescent="0.25">
      <c r="B13">
        <v>10</v>
      </c>
      <c r="C13">
        <v>0.1116669781608</v>
      </c>
      <c r="D13">
        <v>0</v>
      </c>
    </row>
    <row r="14" spans="2:4" x14ac:dyDescent="0.25">
      <c r="B14">
        <v>11</v>
      </c>
      <c r="C14">
        <v>0.1316596284588</v>
      </c>
      <c r="D14">
        <v>0</v>
      </c>
    </row>
    <row r="15" spans="2:4" x14ac:dyDescent="0.25">
      <c r="B15">
        <v>12</v>
      </c>
      <c r="C15">
        <v>0.13168881480959999</v>
      </c>
      <c r="D15">
        <v>0</v>
      </c>
    </row>
    <row r="16" spans="2:4" x14ac:dyDescent="0.25">
      <c r="B16">
        <v>13</v>
      </c>
      <c r="C16">
        <v>0.17254970592959998</v>
      </c>
      <c r="D16">
        <v>0</v>
      </c>
    </row>
    <row r="17" spans="2:4" x14ac:dyDescent="0.25">
      <c r="B17">
        <v>14</v>
      </c>
      <c r="C17">
        <v>0.1868218314708</v>
      </c>
      <c r="D17">
        <v>0</v>
      </c>
    </row>
    <row r="18" spans="2:4" x14ac:dyDescent="0.25">
      <c r="B18">
        <v>15</v>
      </c>
      <c r="C18">
        <v>8.9397792500400003E-2</v>
      </c>
      <c r="D18">
        <v>0</v>
      </c>
    </row>
    <row r="19" spans="2:4" x14ac:dyDescent="0.25">
      <c r="B19">
        <v>16</v>
      </c>
      <c r="C19">
        <v>0.13819737103799998</v>
      </c>
      <c r="D19">
        <v>0</v>
      </c>
    </row>
    <row r="20" spans="2:4" x14ac:dyDescent="0.25">
      <c r="B20">
        <v>17</v>
      </c>
      <c r="C20">
        <v>0.16262634665760001</v>
      </c>
      <c r="D20">
        <v>0</v>
      </c>
    </row>
    <row r="21" spans="2:4" x14ac:dyDescent="0.25">
      <c r="B21">
        <v>18</v>
      </c>
      <c r="C21">
        <v>0.16271390571</v>
      </c>
      <c r="D21">
        <v>0</v>
      </c>
    </row>
    <row r="22" spans="2:4" x14ac:dyDescent="0.25">
      <c r="B22">
        <v>19</v>
      </c>
      <c r="C22">
        <v>0.21224314301759997</v>
      </c>
      <c r="D22">
        <v>0</v>
      </c>
    </row>
    <row r="23" spans="2:4" x14ac:dyDescent="0.25">
      <c r="B23">
        <v>20</v>
      </c>
      <c r="C23">
        <v>0.21227232936839999</v>
      </c>
      <c r="D23">
        <v>0</v>
      </c>
    </row>
    <row r="24" spans="2:4" x14ac:dyDescent="0.25">
      <c r="B24">
        <v>21</v>
      </c>
      <c r="C24">
        <v>0.27128713068599997</v>
      </c>
      <c r="D24">
        <v>0</v>
      </c>
    </row>
    <row r="25" spans="2:4" x14ac:dyDescent="0.25">
      <c r="B25">
        <v>22</v>
      </c>
      <c r="C25">
        <v>0.271141198932</v>
      </c>
      <c r="D25">
        <v>0</v>
      </c>
    </row>
    <row r="26" spans="2:4" x14ac:dyDescent="0.25">
      <c r="B26">
        <v>23</v>
      </c>
      <c r="C26">
        <v>0.35140366363199999</v>
      </c>
      <c r="D26">
        <v>0</v>
      </c>
    </row>
    <row r="27" spans="2:4" x14ac:dyDescent="0.25">
      <c r="B27">
        <v>24</v>
      </c>
      <c r="C27">
        <v>0.39926927894399999</v>
      </c>
      <c r="D27">
        <v>0</v>
      </c>
    </row>
    <row r="28" spans="2:4" x14ac:dyDescent="0.25">
      <c r="B28">
        <v>25</v>
      </c>
      <c r="C28">
        <v>0.19604471832359999</v>
      </c>
      <c r="D28">
        <v>0</v>
      </c>
    </row>
    <row r="29" spans="2:4" x14ac:dyDescent="0.25">
      <c r="B29">
        <v>26</v>
      </c>
      <c r="C29">
        <v>0.29740891465199998</v>
      </c>
      <c r="D29">
        <v>0</v>
      </c>
    </row>
    <row r="30" spans="2:4" x14ac:dyDescent="0.25">
      <c r="B30">
        <v>27</v>
      </c>
      <c r="C30">
        <v>0.34848502855199998</v>
      </c>
      <c r="D30">
        <v>0</v>
      </c>
    </row>
    <row r="31" spans="2:4" x14ac:dyDescent="0.25">
      <c r="B31">
        <v>28</v>
      </c>
      <c r="C31">
        <v>0.34877689206000001</v>
      </c>
      <c r="D31">
        <v>0</v>
      </c>
    </row>
    <row r="32" spans="2:4" x14ac:dyDescent="0.25">
      <c r="B32">
        <v>29</v>
      </c>
      <c r="C32">
        <v>0.44830234828799997</v>
      </c>
      <c r="D32">
        <v>0</v>
      </c>
    </row>
    <row r="33" spans="2:4" x14ac:dyDescent="0.25">
      <c r="B33">
        <v>30</v>
      </c>
      <c r="C33">
        <v>0.48390969626399999</v>
      </c>
      <c r="D33">
        <v>0</v>
      </c>
    </row>
    <row r="34" spans="2:4" x14ac:dyDescent="0.25">
      <c r="B34">
        <v>31</v>
      </c>
      <c r="C34">
        <v>0.23874434954399998</v>
      </c>
      <c r="D34">
        <v>0</v>
      </c>
    </row>
    <row r="35" spans="2:4" x14ac:dyDescent="0.25">
      <c r="B35">
        <v>32</v>
      </c>
      <c r="C35">
        <v>0.361035159396</v>
      </c>
      <c r="D35">
        <v>0</v>
      </c>
    </row>
    <row r="36" spans="2:4" x14ac:dyDescent="0.25">
      <c r="B36">
        <v>33</v>
      </c>
      <c r="C36">
        <v>0.42232649607600004</v>
      </c>
      <c r="D36">
        <v>0</v>
      </c>
    </row>
    <row r="37" spans="2:4" x14ac:dyDescent="0.25">
      <c r="B37">
        <v>34</v>
      </c>
      <c r="C37">
        <v>0.42291022309199999</v>
      </c>
      <c r="D37">
        <v>0</v>
      </c>
    </row>
    <row r="38" spans="2:4" x14ac:dyDescent="0.25">
      <c r="B38">
        <v>35</v>
      </c>
      <c r="C38">
        <v>0.54461730592800006</v>
      </c>
      <c r="D38">
        <v>0</v>
      </c>
    </row>
    <row r="39" spans="2:4" x14ac:dyDescent="0.25">
      <c r="B39">
        <v>36</v>
      </c>
      <c r="C39">
        <v>0.54403357891199999</v>
      </c>
      <c r="D39">
        <v>0</v>
      </c>
    </row>
    <row r="40" spans="2:4" x14ac:dyDescent="0.25">
      <c r="B40">
        <v>37</v>
      </c>
      <c r="C40">
        <v>0.69521887605599997</v>
      </c>
      <c r="D40">
        <v>0</v>
      </c>
    </row>
    <row r="41" spans="2:4" x14ac:dyDescent="0.25">
      <c r="B41">
        <v>38</v>
      </c>
      <c r="C41">
        <v>0.69580260307199993</v>
      </c>
      <c r="D41">
        <v>0</v>
      </c>
    </row>
    <row r="42" spans="2:4" x14ac:dyDescent="0.25">
      <c r="B42">
        <v>39</v>
      </c>
      <c r="C42">
        <v>0.88609761028799994</v>
      </c>
      <c r="D42">
        <v>0</v>
      </c>
    </row>
    <row r="43" spans="2:4" x14ac:dyDescent="0.25">
      <c r="B43">
        <v>40</v>
      </c>
      <c r="C43">
        <v>0.88405456573199992</v>
      </c>
      <c r="D43">
        <v>0</v>
      </c>
    </row>
    <row r="44" spans="2:4" x14ac:dyDescent="0.25">
      <c r="B44">
        <v>41</v>
      </c>
      <c r="C44">
        <v>1.1365165001520001</v>
      </c>
      <c r="D44">
        <v>0</v>
      </c>
    </row>
    <row r="45" spans="2:4" x14ac:dyDescent="0.25">
      <c r="B45">
        <v>42</v>
      </c>
      <c r="C45">
        <v>1.137100227168</v>
      </c>
      <c r="D45">
        <v>0</v>
      </c>
    </row>
    <row r="46" spans="2:4" x14ac:dyDescent="0.25">
      <c r="B46">
        <v>43</v>
      </c>
      <c r="C46">
        <v>1.4464755456480001</v>
      </c>
      <c r="D46">
        <v>0</v>
      </c>
    </row>
    <row r="47" spans="2:4" x14ac:dyDescent="0.25">
      <c r="B47">
        <v>44</v>
      </c>
      <c r="C47">
        <v>1.4511453617760002</v>
      </c>
      <c r="D47">
        <v>0</v>
      </c>
    </row>
    <row r="48" spans="2:4" x14ac:dyDescent="0.25">
      <c r="B48">
        <v>45</v>
      </c>
      <c r="C48">
        <v>1.8518739582599999</v>
      </c>
      <c r="D48">
        <v>0</v>
      </c>
    </row>
    <row r="49" spans="2:4" x14ac:dyDescent="0.25">
      <c r="B49">
        <v>46</v>
      </c>
      <c r="C49">
        <v>1.8480797326559999</v>
      </c>
      <c r="D49">
        <v>0</v>
      </c>
    </row>
    <row r="50" spans="2:4" x14ac:dyDescent="0.25">
      <c r="B50">
        <v>47</v>
      </c>
      <c r="C50">
        <v>2.3623432337519996</v>
      </c>
      <c r="D50">
        <v>0</v>
      </c>
    </row>
    <row r="51" spans="2:4" x14ac:dyDescent="0.25">
      <c r="B51">
        <v>48</v>
      </c>
      <c r="C51">
        <v>2.3550466460520001</v>
      </c>
      <c r="D51">
        <v>0</v>
      </c>
    </row>
    <row r="52" spans="2:4" x14ac:dyDescent="0.25">
      <c r="B52">
        <v>49</v>
      </c>
      <c r="C52">
        <v>2.99743822716</v>
      </c>
      <c r="D52">
        <v>0</v>
      </c>
    </row>
    <row r="53" spans="2:4" x14ac:dyDescent="0.25">
      <c r="B53">
        <v>50</v>
      </c>
      <c r="C53">
        <v>3.0003568622399999</v>
      </c>
      <c r="D53">
        <v>0</v>
      </c>
    </row>
    <row r="54" spans="2:4" x14ac:dyDescent="0.25">
      <c r="B54">
        <v>51</v>
      </c>
      <c r="C54">
        <v>3.82633058988</v>
      </c>
      <c r="D54">
        <v>0</v>
      </c>
    </row>
    <row r="55" spans="2:4" x14ac:dyDescent="0.25">
      <c r="B55">
        <v>52</v>
      </c>
      <c r="C55">
        <v>3.8292492249599999</v>
      </c>
      <c r="D55">
        <v>0</v>
      </c>
    </row>
    <row r="56" spans="2:4" x14ac:dyDescent="0.25">
      <c r="B56">
        <v>53</v>
      </c>
      <c r="C56">
        <v>4.8566087731200005</v>
      </c>
      <c r="D56">
        <v>0</v>
      </c>
    </row>
    <row r="57" spans="2:4" x14ac:dyDescent="0.25">
      <c r="B57">
        <v>54</v>
      </c>
      <c r="C57">
        <v>4.9062255694799992</v>
      </c>
      <c r="D57">
        <v>0</v>
      </c>
    </row>
    <row r="58" spans="2:4" x14ac:dyDescent="0.25">
      <c r="B58">
        <v>55</v>
      </c>
      <c r="C58">
        <v>6.2166927204000002</v>
      </c>
      <c r="D58">
        <v>0</v>
      </c>
    </row>
    <row r="59" spans="2:4" x14ac:dyDescent="0.25">
      <c r="B59">
        <v>56</v>
      </c>
      <c r="C59">
        <v>6.2166927204000002</v>
      </c>
      <c r="D59">
        <v>0</v>
      </c>
    </row>
    <row r="60" spans="2:4" x14ac:dyDescent="0.25">
      <c r="B60">
        <v>57</v>
      </c>
      <c r="C60">
        <v>7.8569656353599999</v>
      </c>
      <c r="D60">
        <v>0</v>
      </c>
    </row>
    <row r="61" spans="2:4" x14ac:dyDescent="0.25">
      <c r="B61">
        <v>58</v>
      </c>
      <c r="C61">
        <v>7.8628029055200006</v>
      </c>
      <c r="D61">
        <v>0</v>
      </c>
    </row>
    <row r="62" spans="2:4" x14ac:dyDescent="0.25">
      <c r="B62">
        <v>59</v>
      </c>
      <c r="C62">
        <v>10.034267405040001</v>
      </c>
      <c r="D62">
        <v>0</v>
      </c>
    </row>
    <row r="63" spans="2:4" x14ac:dyDescent="0.25">
      <c r="B63">
        <v>60</v>
      </c>
      <c r="C63">
        <v>9.85623066516</v>
      </c>
      <c r="D63">
        <v>0</v>
      </c>
    </row>
    <row r="64" spans="2:4" x14ac:dyDescent="0.25">
      <c r="B64">
        <v>61</v>
      </c>
      <c r="C64">
        <v>13.116346049519999</v>
      </c>
      <c r="D64">
        <v>0</v>
      </c>
    </row>
    <row r="65" spans="2:4" x14ac:dyDescent="0.25">
      <c r="B65">
        <v>62</v>
      </c>
      <c r="C65">
        <v>14.31006779724</v>
      </c>
      <c r="D65">
        <v>0</v>
      </c>
    </row>
    <row r="66" spans="2:4" x14ac:dyDescent="0.25">
      <c r="B66">
        <v>63</v>
      </c>
      <c r="C66">
        <v>7.3228554157199994</v>
      </c>
      <c r="D66">
        <v>0</v>
      </c>
    </row>
    <row r="67" spans="2:4" x14ac:dyDescent="0.25">
      <c r="B67">
        <v>64</v>
      </c>
      <c r="C67">
        <v>10.968230630639999</v>
      </c>
      <c r="D67">
        <v>0</v>
      </c>
    </row>
    <row r="68" spans="2:4" x14ac:dyDescent="0.25">
      <c r="B68">
        <v>65</v>
      </c>
      <c r="C68">
        <v>12.80988936612</v>
      </c>
      <c r="D68">
        <v>0</v>
      </c>
    </row>
    <row r="69" spans="2:4" x14ac:dyDescent="0.25">
      <c r="B69">
        <v>66</v>
      </c>
      <c r="C69">
        <v>12.818645271359999</v>
      </c>
      <c r="D69">
        <v>0</v>
      </c>
    </row>
    <row r="70" spans="2:4" x14ac:dyDescent="0.25">
      <c r="B70">
        <v>67</v>
      </c>
      <c r="C70">
        <v>16.01455068396</v>
      </c>
      <c r="D70">
        <v>0</v>
      </c>
    </row>
    <row r="71" spans="2:4" x14ac:dyDescent="0.25">
      <c r="B71">
        <v>68</v>
      </c>
      <c r="C71">
        <v>16.446508675800001</v>
      </c>
      <c r="D71">
        <v>0</v>
      </c>
    </row>
    <row r="72" spans="2:4" x14ac:dyDescent="0.25">
      <c r="B72">
        <v>69</v>
      </c>
      <c r="C72">
        <v>21.119243438879998</v>
      </c>
      <c r="D72">
        <v>0</v>
      </c>
    </row>
    <row r="73" spans="2:4" x14ac:dyDescent="0.25">
      <c r="B73">
        <v>70</v>
      </c>
      <c r="C73">
        <v>23.28778930332</v>
      </c>
      <c r="D73">
        <v>0</v>
      </c>
    </row>
    <row r="74" spans="2:4" x14ac:dyDescent="0.25">
      <c r="B74">
        <v>71</v>
      </c>
      <c r="C74">
        <v>11.922624301800001</v>
      </c>
      <c r="D74">
        <v>0</v>
      </c>
    </row>
    <row r="75" spans="2:4" x14ac:dyDescent="0.25">
      <c r="B75">
        <v>72</v>
      </c>
      <c r="C75">
        <v>17.47094958888</v>
      </c>
      <c r="D75">
        <v>0</v>
      </c>
    </row>
    <row r="76" spans="2:4" x14ac:dyDescent="0.25">
      <c r="B76">
        <v>73</v>
      </c>
      <c r="C76">
        <v>21.04627756188</v>
      </c>
      <c r="D76">
        <v>0</v>
      </c>
    </row>
    <row r="77" spans="2:4" x14ac:dyDescent="0.25">
      <c r="B77">
        <v>74</v>
      </c>
      <c r="C77">
        <v>19.192944286079999</v>
      </c>
      <c r="D77">
        <v>0</v>
      </c>
    </row>
    <row r="78" spans="2:4" x14ac:dyDescent="0.25">
      <c r="B78">
        <v>75</v>
      </c>
      <c r="C78">
        <v>18.939023034119998</v>
      </c>
      <c r="D78">
        <v>0</v>
      </c>
    </row>
    <row r="79" spans="2:4" x14ac:dyDescent="0.25">
      <c r="B79">
        <v>76</v>
      </c>
      <c r="C79">
        <v>24.67997823648</v>
      </c>
      <c r="D79">
        <v>0</v>
      </c>
    </row>
    <row r="80" spans="2:4" x14ac:dyDescent="0.25">
      <c r="B80">
        <v>77</v>
      </c>
      <c r="C80">
        <v>24.452324700239998</v>
      </c>
      <c r="D80">
        <v>0</v>
      </c>
    </row>
    <row r="81" spans="2:4" x14ac:dyDescent="0.25">
      <c r="B81">
        <v>78</v>
      </c>
      <c r="C81">
        <v>32.396849388</v>
      </c>
      <c r="D81">
        <v>0</v>
      </c>
    </row>
    <row r="82" spans="2:4" x14ac:dyDescent="0.25">
      <c r="B82">
        <v>79</v>
      </c>
      <c r="C82">
        <v>30.499736586000001</v>
      </c>
      <c r="D82">
        <v>0</v>
      </c>
    </row>
    <row r="83" spans="2:4" x14ac:dyDescent="0.25">
      <c r="B83">
        <v>80</v>
      </c>
      <c r="C83">
        <v>38.380051301999998</v>
      </c>
      <c r="D83">
        <v>0</v>
      </c>
    </row>
    <row r="84" spans="2:4" x14ac:dyDescent="0.25">
      <c r="B84">
        <v>81</v>
      </c>
      <c r="C84">
        <v>45.997688860799997</v>
      </c>
      <c r="D84">
        <v>0</v>
      </c>
    </row>
    <row r="85" spans="2:4" x14ac:dyDescent="0.25">
      <c r="B85">
        <v>82</v>
      </c>
      <c r="C85">
        <v>23.28195203316</v>
      </c>
      <c r="D85">
        <v>0</v>
      </c>
    </row>
    <row r="86" spans="2:4" x14ac:dyDescent="0.25">
      <c r="B86">
        <v>83</v>
      </c>
      <c r="C86">
        <v>34.790130153600003</v>
      </c>
      <c r="D86">
        <v>0</v>
      </c>
    </row>
    <row r="87" spans="2:4" x14ac:dyDescent="0.25">
      <c r="B87">
        <v>84</v>
      </c>
      <c r="C87">
        <v>41.765667994799998</v>
      </c>
      <c r="D87">
        <v>0</v>
      </c>
    </row>
    <row r="88" spans="2:4" x14ac:dyDescent="0.25">
      <c r="B88">
        <v>85</v>
      </c>
      <c r="C88">
        <v>41.882413397999997</v>
      </c>
      <c r="D88">
        <v>0</v>
      </c>
    </row>
    <row r="89" spans="2:4" x14ac:dyDescent="0.25">
      <c r="B89">
        <v>86</v>
      </c>
      <c r="C89">
        <v>51.222045653999999</v>
      </c>
      <c r="D89">
        <v>0</v>
      </c>
    </row>
    <row r="90" spans="2:4" x14ac:dyDescent="0.25">
      <c r="B90">
        <v>87</v>
      </c>
      <c r="C90">
        <v>51.222045653999999</v>
      </c>
      <c r="D90">
        <v>0</v>
      </c>
    </row>
    <row r="91" spans="2:4" x14ac:dyDescent="0.25">
      <c r="B91">
        <v>88</v>
      </c>
      <c r="C91">
        <v>65.085562284000005</v>
      </c>
      <c r="D91">
        <v>0</v>
      </c>
    </row>
    <row r="92" spans="2:4" x14ac:dyDescent="0.25">
      <c r="B92">
        <v>89</v>
      </c>
      <c r="C92">
        <v>65.231494037999994</v>
      </c>
      <c r="D92">
        <v>0</v>
      </c>
    </row>
    <row r="93" spans="2:4" x14ac:dyDescent="0.25">
      <c r="B93">
        <v>90</v>
      </c>
      <c r="C93">
        <v>82.334695606800011</v>
      </c>
      <c r="D93">
        <v>0</v>
      </c>
    </row>
    <row r="94" spans="2:4" x14ac:dyDescent="0.25">
      <c r="B94">
        <v>91</v>
      </c>
      <c r="C94">
        <v>82.976795324400001</v>
      </c>
      <c r="D94">
        <v>0</v>
      </c>
    </row>
    <row r="95" spans="2:4" x14ac:dyDescent="0.25">
      <c r="B95">
        <v>92</v>
      </c>
      <c r="C95">
        <v>104.95411747680001</v>
      </c>
      <c r="D95">
        <v>0</v>
      </c>
    </row>
    <row r="96" spans="2:4" x14ac:dyDescent="0.25">
      <c r="B96">
        <v>93</v>
      </c>
      <c r="C96">
        <v>104.9833038276</v>
      </c>
      <c r="D96">
        <v>0</v>
      </c>
    </row>
    <row r="97" spans="2:4" x14ac:dyDescent="0.25">
      <c r="B97">
        <v>94</v>
      </c>
      <c r="C97">
        <v>134.4323317848</v>
      </c>
      <c r="D97">
        <v>0</v>
      </c>
    </row>
    <row r="98" spans="2:4" x14ac:dyDescent="0.25">
      <c r="B98">
        <v>95</v>
      </c>
      <c r="C98">
        <v>133.23569140199999</v>
      </c>
      <c r="D98">
        <v>0</v>
      </c>
    </row>
    <row r="99" spans="2:4" x14ac:dyDescent="0.25">
      <c r="B99">
        <v>96</v>
      </c>
      <c r="C99">
        <v>207.28146338160002</v>
      </c>
      <c r="D99">
        <v>0</v>
      </c>
    </row>
    <row r="100" spans="2:4" x14ac:dyDescent="0.25">
      <c r="B100">
        <v>97</v>
      </c>
      <c r="C100">
        <v>104.4287631624</v>
      </c>
      <c r="D100">
        <v>0</v>
      </c>
    </row>
    <row r="101" spans="2:4" x14ac:dyDescent="0.25">
      <c r="B101">
        <v>98</v>
      </c>
      <c r="C101">
        <v>155.82592692119999</v>
      </c>
      <c r="D101">
        <v>0</v>
      </c>
    </row>
    <row r="102" spans="2:4" x14ac:dyDescent="0.25">
      <c r="B102">
        <v>99</v>
      </c>
      <c r="C102">
        <v>181.33479752039997</v>
      </c>
      <c r="D10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197.67915396839999</v>
      </c>
    </row>
    <row r="3" spans="2:9" x14ac:dyDescent="0.25">
      <c r="B3" s="18">
        <v>150</v>
      </c>
      <c r="C3" s="18">
        <v>200</v>
      </c>
      <c r="D3" s="1">
        <v>181.52159016551997</v>
      </c>
      <c r="E3" s="19" t="str">
        <f>IF(D3="","N/A",IF(OR(D3&lt;B3,D3&gt;C3),"FAIL","PASS"))</f>
        <v>PASS</v>
      </c>
      <c r="H3" t="s">
        <v>39</v>
      </c>
      <c r="I3">
        <v>175.70183181600001</v>
      </c>
    </row>
    <row r="4" spans="2:9" x14ac:dyDescent="0.25">
      <c r="H4" t="s">
        <v>40</v>
      </c>
      <c r="I4">
        <v>175.264036554</v>
      </c>
    </row>
    <row r="5" spans="2:9" x14ac:dyDescent="0.25">
      <c r="H5" t="s">
        <v>41</v>
      </c>
      <c r="I5">
        <v>177.71569002119998</v>
      </c>
    </row>
    <row r="6" spans="2:9" x14ac:dyDescent="0.25">
      <c r="B6" s="15" t="s">
        <v>23</v>
      </c>
      <c r="H6" t="s">
        <v>42</v>
      </c>
      <c r="I6">
        <v>181.24723846800001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0.1202066051025199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197.5624085652</v>
      </c>
      <c r="J2" t="s">
        <v>26</v>
      </c>
    </row>
    <row r="3" spans="2:10" x14ac:dyDescent="0.25">
      <c r="B3" s="18">
        <v>100</v>
      </c>
      <c r="C3" s="18"/>
      <c r="D3" s="1">
        <v>771.04453810228949</v>
      </c>
      <c r="E3" s="19" t="str">
        <f>IF(D3="","N/A",IF(OR(D3&lt;B3),"FAIL","PASS"))</f>
        <v>PASS</v>
      </c>
      <c r="I3">
        <v>0.25622697367320002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7.9065824317199995E-2</v>
      </c>
    </row>
    <row r="3" spans="2:9" x14ac:dyDescent="0.25">
      <c r="B3" s="18">
        <v>0.05</v>
      </c>
      <c r="C3" s="18">
        <v>0.1</v>
      </c>
      <c r="D3" s="1">
        <v>7.2557268088799989E-2</v>
      </c>
      <c r="E3" s="19" t="str">
        <f>IF(D3="","N/A",IF(OR(D3&lt;B3,D3&gt;C3),"FAIL","PASS"))</f>
        <v>PASS</v>
      </c>
      <c r="H3" t="s">
        <v>39</v>
      </c>
      <c r="I3">
        <v>7.0222360024800007E-2</v>
      </c>
    </row>
    <row r="4" spans="2:9" x14ac:dyDescent="0.25">
      <c r="H4" t="s">
        <v>40</v>
      </c>
      <c r="I4">
        <v>7.0047241919999989E-2</v>
      </c>
    </row>
    <row r="5" spans="2:9" x14ac:dyDescent="0.25">
      <c r="H5" t="s">
        <v>41</v>
      </c>
      <c r="I5">
        <v>7.1331441355200004E-2</v>
      </c>
    </row>
    <row r="6" spans="2:9" x14ac:dyDescent="0.25">
      <c r="H6" t="s">
        <v>42</v>
      </c>
      <c r="I6">
        <v>7.2119472826799993E-2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197.73752666999999</v>
      </c>
      <c r="J2">
        <v>77.227084216800009</v>
      </c>
      <c r="K2">
        <v>180.8678159076</v>
      </c>
      <c r="L2">
        <v>65.990339158799998</v>
      </c>
    </row>
    <row r="3" spans="2:12" x14ac:dyDescent="0.25">
      <c r="B3" s="18">
        <v>50</v>
      </c>
      <c r="C3" s="18"/>
      <c r="D3" s="1">
        <v>60.853541417999999</v>
      </c>
      <c r="E3" s="19" t="str">
        <f>IF(D3="","N/A",IF(OR(D3&lt;B3),"FAIL","PASS"))</f>
        <v>PASS</v>
      </c>
      <c r="H3" t="s">
        <v>39</v>
      </c>
      <c r="I3">
        <v>175.78939086839998</v>
      </c>
      <c r="J3">
        <v>69.697005710400006</v>
      </c>
      <c r="K3">
        <v>170.85689758319998</v>
      </c>
      <c r="L3">
        <v>66.340575368399996</v>
      </c>
    </row>
    <row r="4" spans="2:12" x14ac:dyDescent="0.25">
      <c r="H4" t="s">
        <v>40</v>
      </c>
      <c r="I4">
        <v>175.23485020319998</v>
      </c>
      <c r="J4">
        <v>70.076428270799994</v>
      </c>
      <c r="K4">
        <v>171.52818365160002</v>
      </c>
      <c r="L4">
        <v>65.844407404799995</v>
      </c>
    </row>
    <row r="5" spans="2:12" x14ac:dyDescent="0.25">
      <c r="H5" t="s">
        <v>41</v>
      </c>
      <c r="I5">
        <v>177.77406272280001</v>
      </c>
      <c r="J5">
        <v>76.876848007199996</v>
      </c>
      <c r="K5">
        <v>165.13637282639999</v>
      </c>
      <c r="L5">
        <v>60.970286821199998</v>
      </c>
    </row>
    <row r="6" spans="2:12" x14ac:dyDescent="0.25">
      <c r="H6" t="s">
        <v>42</v>
      </c>
      <c r="I6">
        <v>181.33479752039997</v>
      </c>
      <c r="J6">
        <v>76.760102603999997</v>
      </c>
      <c r="K6">
        <v>170.01049341000001</v>
      </c>
      <c r="L6">
        <v>60.853541417999999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197.47484951280001</v>
      </c>
      <c r="J2">
        <v>77.197897866000005</v>
      </c>
      <c r="K2">
        <v>180.7218841536</v>
      </c>
      <c r="L2">
        <v>65.990339158799998</v>
      </c>
    </row>
    <row r="3" spans="2:12" x14ac:dyDescent="0.25">
      <c r="B3" s="18">
        <v>20</v>
      </c>
      <c r="C3" s="18"/>
      <c r="D3" s="1">
        <v>83.118319203833408</v>
      </c>
      <c r="E3" s="19" t="str">
        <f>IF(D3="","N/A",IF(OR(D3&lt;B3),"FAIL","PASS"))</f>
        <v>PASS</v>
      </c>
      <c r="G3" t="s">
        <v>38</v>
      </c>
      <c r="H3" t="s">
        <v>27</v>
      </c>
      <c r="I3">
        <v>0.25625616002399998</v>
      </c>
      <c r="J3">
        <v>0.31754749670400001</v>
      </c>
      <c r="K3">
        <v>0.2664421964532</v>
      </c>
      <c r="L3">
        <v>0.78715588107599999</v>
      </c>
    </row>
    <row r="4" spans="2:12" x14ac:dyDescent="0.25">
      <c r="G4" t="s">
        <v>39</v>
      </c>
      <c r="H4" t="s">
        <v>26</v>
      </c>
      <c r="I4">
        <v>175.64345911439997</v>
      </c>
      <c r="J4">
        <v>69.697005710400006</v>
      </c>
      <c r="K4">
        <v>170.68177947839999</v>
      </c>
      <c r="L4">
        <v>66.282202666800003</v>
      </c>
    </row>
    <row r="5" spans="2:12" x14ac:dyDescent="0.25">
      <c r="G5" t="s">
        <v>39</v>
      </c>
      <c r="H5" t="s">
        <v>27</v>
      </c>
      <c r="I5">
        <v>0.2884195186056</v>
      </c>
      <c r="J5">
        <v>0.29886823219199998</v>
      </c>
      <c r="K5">
        <v>0.28526739271919999</v>
      </c>
      <c r="L5">
        <v>0.77373015970799996</v>
      </c>
    </row>
    <row r="6" spans="2:12" x14ac:dyDescent="0.25">
      <c r="G6" t="s">
        <v>40</v>
      </c>
      <c r="H6" t="s">
        <v>26</v>
      </c>
      <c r="I6">
        <v>175.14729115080002</v>
      </c>
      <c r="J6">
        <v>70.105614621599997</v>
      </c>
      <c r="K6">
        <v>171.3530655468</v>
      </c>
      <c r="L6">
        <v>65.815221054000006</v>
      </c>
    </row>
    <row r="7" spans="2:12" x14ac:dyDescent="0.25">
      <c r="G7" t="s">
        <v>40</v>
      </c>
      <c r="H7" t="s">
        <v>27</v>
      </c>
      <c r="I7">
        <v>0.2489887586748</v>
      </c>
      <c r="J7">
        <v>0.28669752390839998</v>
      </c>
      <c r="K7">
        <v>0.25698581879399995</v>
      </c>
      <c r="L7">
        <v>0.79182569720399998</v>
      </c>
    </row>
    <row r="8" spans="2:12" x14ac:dyDescent="0.25">
      <c r="G8" t="s">
        <v>41</v>
      </c>
      <c r="H8" t="s">
        <v>26</v>
      </c>
      <c r="I8">
        <v>177.71569002119998</v>
      </c>
      <c r="J8">
        <v>76.818475305599989</v>
      </c>
      <c r="K8">
        <v>165.16555917719998</v>
      </c>
      <c r="L8">
        <v>60.970286821199998</v>
      </c>
    </row>
    <row r="9" spans="2:12" x14ac:dyDescent="0.25">
      <c r="G9" t="s">
        <v>41</v>
      </c>
      <c r="H9" t="s">
        <v>27</v>
      </c>
      <c r="I9">
        <v>0.26880629086800001</v>
      </c>
      <c r="J9">
        <v>0.318423087228</v>
      </c>
      <c r="K9">
        <v>0.26515799701799997</v>
      </c>
      <c r="L9">
        <v>0.68617110730800002</v>
      </c>
    </row>
    <row r="10" spans="2:12" x14ac:dyDescent="0.25">
      <c r="G10" t="s">
        <v>42</v>
      </c>
      <c r="H10" t="s">
        <v>26</v>
      </c>
      <c r="I10">
        <v>181.15967941560001</v>
      </c>
      <c r="J10">
        <v>76.760102603999997</v>
      </c>
      <c r="K10">
        <v>169.95212070839997</v>
      </c>
      <c r="L10">
        <v>60.853541417999999</v>
      </c>
    </row>
    <row r="11" spans="2:12" x14ac:dyDescent="0.25">
      <c r="G11" t="s">
        <v>42</v>
      </c>
      <c r="H11" t="s">
        <v>27</v>
      </c>
      <c r="I11">
        <v>0.2548552151856</v>
      </c>
      <c r="J11">
        <v>0.31492072513199998</v>
      </c>
      <c r="K11">
        <v>0.2664421964532</v>
      </c>
      <c r="L11">
        <v>0.71389814056800005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2024-03-20T14:04:08Z</dcterms:modified>
</cp:coreProperties>
</file>