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A643E79-F5E8-40A3-90B1-AE278593EC0A}" xr6:coauthVersionLast="47" xr6:coauthVersionMax="47" xr10:uidLastSave="{00000000-0000-0000-0000-000000000000}"/>
  <bookViews>
    <workbookView minimized="1" xWindow="3420" yWindow="1485" windowWidth="17910" windowHeight="12315" tabRatio="763" firstSheet="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<sst xmlns="http://schemas.openxmlformats.org/spreadsheetml/2006/main" count="171" uniqueCount="101">
  <si>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</si>
  <si>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</si>
  <si>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</si>
  <si>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</si>
  <si>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</si>
  <si>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</si>
  <si>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</si>
  <si>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</si>
  <si>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</si>
  <si>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</si>
  <si>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</si>
  <si>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</si>
  <si>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</si>
  <si>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</si>
  <si>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</si>
  <si>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</si>
  <si>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</si>
  <si>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</si>
  <si>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</si>
  <si>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</si>
  <si>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</si>
  <si>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</si>
  <si>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</si>
  <si>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</si>
  <si>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</si>
  <si>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</si>
  <si>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</si>
  <si>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</si>
  <si>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</si>
  <si>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</si>
  <si>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</si>
  <si>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</si>
  <si>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</si>
  <si>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</si>
  <si>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</si>
  <si>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</si>
  <si>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</si>
  <si>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</si>
  <si>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</si>
  <si>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</si>
  <si>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</si>
  <si>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</si>
  <si>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</si>
  <si>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</si>
  <si>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</si>
  <si>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</si>
  <si>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</si>
  <si>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</si>
  <si>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</si>
  <si>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</si>
  <si>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</si>
  <si>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</si>
  <si>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</si>
  <si>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</si>
  <si>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</si>
  <si>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</si>
  <si>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</si>
  <si>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</si>
  <si>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</si>
  <si>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</si>
  <si>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</si>
  <si>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</si>
  <si>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</si>
  <si>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</si>
  <si>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</si>
  <si>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</si>
  <si>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</si>
  <si>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</si>
  <si>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</si>
  <si>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</si>
  <si>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</si>
  <si>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</si>
  <si>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</si>
  <si>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</si>
  <si>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</si>
  <si>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</si>
  <si>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</si>
  <si>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</si>
  <si>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</si>
  <si>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</si>
  <si>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</si>
  <si>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</si>
  <si>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</si>
  <si>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</si>
  <si>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</si>
  <si>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</si>
  <si>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</si>
  <si>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</si>
  <si>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</si>
  <si>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</si>
  <si>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</si>
  <si>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</si>
  <si>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</si>
  <si>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</si>
  <si>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</si>
  <si>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</si>
  <si>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</si>
  <si>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</si>
  <si>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</si>
  <si>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</si>
  <si>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S24017774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</si>
</sst>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173.86309171560001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0.15449873562280753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796.64494327781802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0.17219999999999999</v>
      </c>
      <c r="E15" s="20">
        <f>ChromaticityCoordinates!G4</f>
        <v>0.49419999999999997</v>
      </c>
      <c r="F15" s="20" t="s">
        <v>49</v>
      </c>
      <c r="H15" s="26">
        <f>ChromaticityCoordinates!H4</f>
        <v>1.404563989286354E-2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</v>
      </c>
      <c r="E16" s="20">
        <f>ChromaticityCoordinates!G5</f>
        <v>0.5282</v>
      </c>
      <c r="F16" s="20" t="s">
        <v>49</v>
      </c>
      <c r="H16" s="26">
        <f>ChromaticityCoordinates!H5</f>
        <v>4.4721359549995833E-4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0.1232</v>
      </c>
      <c r="E17" s="20">
        <f>ChromaticityCoordinates!G6</f>
        <v>0.5605</v>
      </c>
      <c r="F17" s="20" t="s">
        <v>49</v>
      </c>
      <c r="H17" s="26">
        <f>ChromaticityCoordinates!H6</f>
        <v>1.130000000000001E-2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0.1197</v>
      </c>
      <c r="E18" s="20">
        <f>ChromaticityCoordinates!G7</f>
        <v>0.30059999999999998</v>
      </c>
      <c r="F18" s="20" t="s">
        <v>49</v>
      </c>
      <c r="H18" s="26">
        <f>ChromaticityCoordinates!H7</f>
        <v>1.7906702655709681E-2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7.1553257621279995E-2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57.934906337999998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80.480905233380483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7.2090286475999993E-2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0.12739842124199999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0.1664497586124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0.2048298099144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0.26185993937759999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0.33856166927999998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0.43487662692000001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0.56066979886799995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0.71594118512399996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0.91207346249999999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1.1706645305879999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1.396275022272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1.780659262308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2.2721574097800001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2.8993720884719996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3.6774802007999998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4.7223515594399998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6.0036323595600001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7.7343829619999998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9.6460889393999985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12.331233212999999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15.503789544959998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20.264083360440001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25.897049064840001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30.908345497200003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39.343200878400005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52.068449827199998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66.719997928799998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84.406926513599998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108.9818338872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138.02225293319998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174.62193683639998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0.17219999999999999</v>
      </c>
      <c r="G4" s="4">
        <v>0.49419999999999997</v>
      </c>
      <c r="H4" s="3">
        <f>IF(OR((F4=""),(G4="")),"",SQRT((F4-C4)^2+(G4-D4)^2))</f>
        <v>1.404563989286354E-2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-4.7999999999999987E-3</v>
      </c>
      <c r="O4" s="3">
        <f>IF(G4="","",G4-D4)</f>
        <v>1.319999999999999E-2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</v>
      </c>
      <c r="G5" s="4">
        <v>0.5282</v>
      </c>
      <c r="H5" s="3">
        <f t="shared" ref="H5:H7" si="0">IF(OR((F5=""),(G5="")),"",SQRT((F5-C5)^2+(G5-D5)^2))</f>
        <v>4.4721359549995833E-4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-4.0000000000001146E-4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0.1232</v>
      </c>
      <c r="G6" s="4">
        <v>0.5605</v>
      </c>
      <c r="H6" s="3">
        <f t="shared" si="0"/>
        <v>1.130000000000001E-2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1.1200000000000002E-2</v>
      </c>
      <c r="O6" s="3">
        <f t="shared" ref="O6:O7" si="6">IF(G6="","",G6-D6)</f>
        <v>-1.5000000000000568E-3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0.1197</v>
      </c>
      <c r="G7" s="3">
        <v>0.30059999999999998</v>
      </c>
      <c r="H7" s="3">
        <f t="shared" si="0"/>
        <v>1.7906702655709681E-2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-3.2999999999999974E-3</v>
      </c>
      <c r="O7" s="3">
        <f t="shared" si="6"/>
        <v>1.7600000000000005E-2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204.6546918096</v>
      </c>
      <c r="F3" s="8"/>
    </row>
    <row r="4" spans="2:6" x14ac:dyDescent="0.25">
      <c r="B4" s="1" t="s">
        <v>39</v>
      </c>
      <c r="C4" s="18"/>
      <c r="D4" s="18"/>
      <c r="E4" s="1">
        <v>185.47925933400001</v>
      </c>
      <c r="F4" s="8"/>
    </row>
    <row r="5" spans="2:6" x14ac:dyDescent="0.25">
      <c r="B5" s="1" t="s">
        <v>40</v>
      </c>
      <c r="C5" s="18"/>
      <c r="D5" s="18"/>
      <c r="E5" s="1">
        <v>176.89847219879999</v>
      </c>
      <c r="F5" s="8"/>
    </row>
    <row r="6" spans="2:6" x14ac:dyDescent="0.25">
      <c r="B6" s="1" t="s">
        <v>41</v>
      </c>
      <c r="C6" s="18"/>
      <c r="D6" s="18"/>
      <c r="E6" s="1">
        <v>181.39317022200001</v>
      </c>
      <c r="F6" s="8"/>
    </row>
    <row r="7" spans="2:6" x14ac:dyDescent="0.25">
      <c r="B7" s="1" t="s">
        <v>42</v>
      </c>
      <c r="C7" s="18"/>
      <c r="D7" s="18"/>
      <c r="E7" s="1">
        <v>175.38078195719999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9.7540784373600004E-2</v>
      </c>
      <c r="D4">
        <v>0</v>
      </c>
    </row>
    <row r="5" spans="2:4" x14ac:dyDescent="0.25">
      <c r="B5">
        <v>2</v>
      </c>
      <c r="C5">
        <v>4.55890799496E-2</v>
      </c>
      <c r="D5">
        <v>0</v>
      </c>
    </row>
    <row r="6" spans="2:4" x14ac:dyDescent="0.25">
      <c r="B6">
        <v>3</v>
      </c>
      <c r="C6">
        <v>7.17692366172E-2</v>
      </c>
      <c r="D6">
        <v>0</v>
      </c>
    </row>
    <row r="7" spans="2:4" x14ac:dyDescent="0.25">
      <c r="B7">
        <v>4</v>
      </c>
      <c r="C7">
        <v>7.1681677564799998E-2</v>
      </c>
      <c r="D7">
        <v>0</v>
      </c>
    </row>
    <row r="8" spans="2:4" x14ac:dyDescent="0.25">
      <c r="B8">
        <v>5</v>
      </c>
      <c r="C8">
        <v>0.10054697850599999</v>
      </c>
      <c r="D8">
        <v>0</v>
      </c>
    </row>
    <row r="9" spans="2:4" x14ac:dyDescent="0.25">
      <c r="B9">
        <v>6</v>
      </c>
      <c r="C9">
        <v>0.13565815851839999</v>
      </c>
      <c r="D9">
        <v>0</v>
      </c>
    </row>
    <row r="10" spans="2:4" x14ac:dyDescent="0.25">
      <c r="B10">
        <v>7</v>
      </c>
      <c r="C10">
        <v>6.4852071477599998E-2</v>
      </c>
      <c r="D10">
        <v>0</v>
      </c>
    </row>
    <row r="11" spans="2:4" x14ac:dyDescent="0.25">
      <c r="B11">
        <v>8</v>
      </c>
      <c r="C11">
        <v>0.1006053512076</v>
      </c>
      <c r="D11">
        <v>0</v>
      </c>
    </row>
    <row r="12" spans="2:4" x14ac:dyDescent="0.25">
      <c r="B12">
        <v>9</v>
      </c>
      <c r="C12">
        <v>0.1184090251956</v>
      </c>
      <c r="D12">
        <v>0</v>
      </c>
    </row>
    <row r="13" spans="2:4" x14ac:dyDescent="0.25">
      <c r="B13">
        <v>10</v>
      </c>
      <c r="C13">
        <v>0.12716493043559998</v>
      </c>
      <c r="D13">
        <v>0</v>
      </c>
    </row>
    <row r="14" spans="2:4" x14ac:dyDescent="0.25">
      <c r="B14">
        <v>11</v>
      </c>
      <c r="C14">
        <v>0.1271941167864</v>
      </c>
      <c r="D14">
        <v>0</v>
      </c>
    </row>
    <row r="15" spans="2:4" x14ac:dyDescent="0.25">
      <c r="B15">
        <v>12</v>
      </c>
      <c r="C15">
        <v>0.16636219955999998</v>
      </c>
      <c r="D15">
        <v>0</v>
      </c>
    </row>
    <row r="16" spans="2:4" x14ac:dyDescent="0.25">
      <c r="B16">
        <v>13</v>
      </c>
      <c r="C16">
        <v>0.16642057226160001</v>
      </c>
      <c r="D16">
        <v>0</v>
      </c>
    </row>
    <row r="17" spans="2:4" x14ac:dyDescent="0.25">
      <c r="B17">
        <v>14</v>
      </c>
      <c r="C17">
        <v>0.21705889089960001</v>
      </c>
      <c r="D17">
        <v>0</v>
      </c>
    </row>
    <row r="18" spans="2:4" x14ac:dyDescent="0.25">
      <c r="B18">
        <v>15</v>
      </c>
      <c r="C18">
        <v>0.21883925829840001</v>
      </c>
      <c r="D18">
        <v>0</v>
      </c>
    </row>
    <row r="19" spans="2:4" x14ac:dyDescent="0.25">
      <c r="B19">
        <v>16</v>
      </c>
      <c r="C19">
        <v>0.10635506231519999</v>
      </c>
      <c r="D19">
        <v>0</v>
      </c>
    </row>
    <row r="20" spans="2:4" x14ac:dyDescent="0.25">
      <c r="B20">
        <v>17</v>
      </c>
      <c r="C20">
        <v>0.16291821016560001</v>
      </c>
      <c r="D20">
        <v>0</v>
      </c>
    </row>
    <row r="21" spans="2:4" x14ac:dyDescent="0.25">
      <c r="B21">
        <v>18</v>
      </c>
      <c r="C21">
        <v>0.19090792058280001</v>
      </c>
      <c r="D21">
        <v>0</v>
      </c>
    </row>
    <row r="22" spans="2:4" x14ac:dyDescent="0.25">
      <c r="B22">
        <v>19</v>
      </c>
      <c r="C22">
        <v>0.20509248707159999</v>
      </c>
      <c r="D22">
        <v>0</v>
      </c>
    </row>
    <row r="23" spans="2:4" x14ac:dyDescent="0.25">
      <c r="B23">
        <v>20</v>
      </c>
      <c r="C23">
        <v>0.20491736896679999</v>
      </c>
      <c r="D23">
        <v>0</v>
      </c>
    </row>
    <row r="24" spans="2:4" x14ac:dyDescent="0.25">
      <c r="B24">
        <v>21</v>
      </c>
      <c r="C24">
        <v>0.26203505748240002</v>
      </c>
      <c r="D24">
        <v>0</v>
      </c>
    </row>
    <row r="25" spans="2:4" x14ac:dyDescent="0.25">
      <c r="B25">
        <v>22</v>
      </c>
      <c r="C25">
        <v>0.26206424383319998</v>
      </c>
      <c r="D25">
        <v>0</v>
      </c>
    </row>
    <row r="26" spans="2:4" x14ac:dyDescent="0.25">
      <c r="B26">
        <v>23</v>
      </c>
      <c r="C26">
        <v>0.33885353278800001</v>
      </c>
      <c r="D26">
        <v>0</v>
      </c>
    </row>
    <row r="27" spans="2:4" x14ac:dyDescent="0.25">
      <c r="B27">
        <v>24</v>
      </c>
      <c r="C27">
        <v>0.33856166927999998</v>
      </c>
      <c r="D27">
        <v>0</v>
      </c>
    </row>
    <row r="28" spans="2:4" x14ac:dyDescent="0.25">
      <c r="B28">
        <v>25</v>
      </c>
      <c r="C28">
        <v>0.43516849042800004</v>
      </c>
      <c r="D28">
        <v>0</v>
      </c>
    </row>
    <row r="29" spans="2:4" x14ac:dyDescent="0.25">
      <c r="B29">
        <v>26</v>
      </c>
      <c r="C29">
        <v>0.43487662692000001</v>
      </c>
      <c r="D29">
        <v>0</v>
      </c>
    </row>
    <row r="30" spans="2:4" x14ac:dyDescent="0.25">
      <c r="B30">
        <v>27</v>
      </c>
      <c r="C30">
        <v>0.55979420834399995</v>
      </c>
      <c r="D30">
        <v>0</v>
      </c>
    </row>
    <row r="31" spans="2:4" x14ac:dyDescent="0.25">
      <c r="B31">
        <v>28</v>
      </c>
      <c r="C31">
        <v>0.56008607185199999</v>
      </c>
      <c r="D31">
        <v>0</v>
      </c>
    </row>
    <row r="32" spans="2:4" x14ac:dyDescent="0.25">
      <c r="B32">
        <v>29</v>
      </c>
      <c r="C32">
        <v>0.71710863915599998</v>
      </c>
      <c r="D32">
        <v>0</v>
      </c>
    </row>
    <row r="33" spans="2:4" x14ac:dyDescent="0.25">
      <c r="B33">
        <v>30</v>
      </c>
      <c r="C33">
        <v>0.71623304863199999</v>
      </c>
      <c r="D33">
        <v>0</v>
      </c>
    </row>
    <row r="34" spans="2:4" x14ac:dyDescent="0.25">
      <c r="B34">
        <v>31</v>
      </c>
      <c r="C34">
        <v>0.91324091653200001</v>
      </c>
      <c r="D34">
        <v>0</v>
      </c>
    </row>
    <row r="35" spans="2:4" x14ac:dyDescent="0.25">
      <c r="B35">
        <v>32</v>
      </c>
      <c r="C35">
        <v>0.91236532600799991</v>
      </c>
      <c r="D35">
        <v>0</v>
      </c>
    </row>
    <row r="36" spans="2:4" x14ac:dyDescent="0.25">
      <c r="B36">
        <v>33</v>
      </c>
      <c r="C36">
        <v>1.1703726670799999</v>
      </c>
      <c r="D36">
        <v>0</v>
      </c>
    </row>
    <row r="37" spans="2:4" x14ac:dyDescent="0.25">
      <c r="B37">
        <v>34</v>
      </c>
      <c r="C37">
        <v>1.1694970765559998</v>
      </c>
      <c r="D37">
        <v>0</v>
      </c>
    </row>
    <row r="38" spans="2:4" x14ac:dyDescent="0.25">
      <c r="B38">
        <v>35</v>
      </c>
      <c r="C38">
        <v>1.173583165668</v>
      </c>
      <c r="D38">
        <v>0</v>
      </c>
    </row>
    <row r="39" spans="2:4" x14ac:dyDescent="0.25">
      <c r="B39">
        <v>36</v>
      </c>
      <c r="C39">
        <v>1.4931737069279998</v>
      </c>
      <c r="D39">
        <v>0</v>
      </c>
    </row>
    <row r="40" spans="2:4" x14ac:dyDescent="0.25">
      <c r="B40">
        <v>37</v>
      </c>
      <c r="C40">
        <v>1.489087617816</v>
      </c>
      <c r="D40">
        <v>0</v>
      </c>
    </row>
    <row r="41" spans="2:4" x14ac:dyDescent="0.25">
      <c r="B41">
        <v>38</v>
      </c>
      <c r="C41">
        <v>0.74862989802000002</v>
      </c>
      <c r="D41">
        <v>0</v>
      </c>
    </row>
    <row r="42" spans="2:4" x14ac:dyDescent="0.25">
      <c r="B42">
        <v>39</v>
      </c>
      <c r="C42">
        <v>1.1160860545919999</v>
      </c>
      <c r="D42">
        <v>0</v>
      </c>
    </row>
    <row r="43" spans="2:4" x14ac:dyDescent="0.25">
      <c r="B43">
        <v>40</v>
      </c>
      <c r="C43">
        <v>1.3031705632199999</v>
      </c>
      <c r="D43">
        <v>0</v>
      </c>
    </row>
    <row r="44" spans="2:4" x14ac:dyDescent="0.25">
      <c r="B44">
        <v>41</v>
      </c>
      <c r="C44">
        <v>1.39656688578</v>
      </c>
      <c r="D44">
        <v>0</v>
      </c>
    </row>
    <row r="45" spans="2:4" x14ac:dyDescent="0.25">
      <c r="B45">
        <v>42</v>
      </c>
      <c r="C45">
        <v>1.400361111384</v>
      </c>
      <c r="D45">
        <v>0</v>
      </c>
    </row>
    <row r="46" spans="2:4" x14ac:dyDescent="0.25">
      <c r="B46">
        <v>43</v>
      </c>
      <c r="C46">
        <v>1.7832860338800001</v>
      </c>
      <c r="D46">
        <v>0</v>
      </c>
    </row>
    <row r="47" spans="2:4" x14ac:dyDescent="0.25">
      <c r="B47">
        <v>44</v>
      </c>
      <c r="C47">
        <v>1.782410443356</v>
      </c>
      <c r="D47">
        <v>0</v>
      </c>
    </row>
    <row r="48" spans="2:4" x14ac:dyDescent="0.25">
      <c r="B48">
        <v>45</v>
      </c>
      <c r="C48">
        <v>2.2841238136079998</v>
      </c>
      <c r="D48">
        <v>0</v>
      </c>
    </row>
    <row r="49" spans="2:4" x14ac:dyDescent="0.25">
      <c r="B49">
        <v>46</v>
      </c>
      <c r="C49">
        <v>2.2779946799399999</v>
      </c>
      <c r="D49">
        <v>0</v>
      </c>
    </row>
    <row r="50" spans="2:4" x14ac:dyDescent="0.25">
      <c r="B50">
        <v>47</v>
      </c>
      <c r="C50">
        <v>2.8827358685160003</v>
      </c>
      <c r="D50">
        <v>0</v>
      </c>
    </row>
    <row r="51" spans="2:4" x14ac:dyDescent="0.25">
      <c r="B51">
        <v>48</v>
      </c>
      <c r="C51">
        <v>2.8923673642800001</v>
      </c>
      <c r="D51">
        <v>0</v>
      </c>
    </row>
    <row r="52" spans="2:4" x14ac:dyDescent="0.25">
      <c r="B52">
        <v>49</v>
      </c>
      <c r="C52">
        <v>3.6774802007999998</v>
      </c>
      <c r="D52">
        <v>0</v>
      </c>
    </row>
    <row r="53" spans="2:4" x14ac:dyDescent="0.25">
      <c r="B53">
        <v>50</v>
      </c>
      <c r="C53">
        <v>3.70958518668</v>
      </c>
      <c r="D53">
        <v>0</v>
      </c>
    </row>
    <row r="54" spans="2:4" x14ac:dyDescent="0.25">
      <c r="B54">
        <v>51</v>
      </c>
      <c r="C54">
        <v>4.6990024788000007</v>
      </c>
      <c r="D54">
        <v>0</v>
      </c>
    </row>
    <row r="55" spans="2:4" x14ac:dyDescent="0.25">
      <c r="B55">
        <v>52</v>
      </c>
      <c r="C55">
        <v>4.7281888295999996</v>
      </c>
      <c r="D55">
        <v>0</v>
      </c>
    </row>
    <row r="56" spans="2:4" x14ac:dyDescent="0.25">
      <c r="B56">
        <v>53</v>
      </c>
      <c r="C56">
        <v>6.0590864260800004</v>
      </c>
      <c r="D56">
        <v>0</v>
      </c>
    </row>
    <row r="57" spans="2:4" x14ac:dyDescent="0.25">
      <c r="B57">
        <v>54</v>
      </c>
      <c r="C57">
        <v>5.9452596579600003</v>
      </c>
      <c r="D57">
        <v>0</v>
      </c>
    </row>
    <row r="58" spans="2:4" x14ac:dyDescent="0.25">
      <c r="B58">
        <v>55</v>
      </c>
      <c r="C58">
        <v>7.5738580325999996</v>
      </c>
      <c r="D58">
        <v>0</v>
      </c>
    </row>
    <row r="59" spans="2:4" x14ac:dyDescent="0.25">
      <c r="B59">
        <v>56</v>
      </c>
      <c r="C59">
        <v>7.6614170850000001</v>
      </c>
      <c r="D59">
        <v>0</v>
      </c>
    </row>
    <row r="60" spans="2:4" x14ac:dyDescent="0.25">
      <c r="B60">
        <v>57</v>
      </c>
      <c r="C60">
        <v>9.5468553466799992</v>
      </c>
      <c r="D60">
        <v>0</v>
      </c>
    </row>
    <row r="61" spans="2:4" x14ac:dyDescent="0.25">
      <c r="B61">
        <v>58</v>
      </c>
      <c r="C61">
        <v>9.6840311954399994</v>
      </c>
      <c r="D61">
        <v>0</v>
      </c>
    </row>
    <row r="62" spans="2:4" x14ac:dyDescent="0.25">
      <c r="B62">
        <v>59</v>
      </c>
      <c r="C62">
        <v>12.345826388399999</v>
      </c>
      <c r="D62">
        <v>0</v>
      </c>
    </row>
    <row r="63" spans="2:4" x14ac:dyDescent="0.25">
      <c r="B63">
        <v>60</v>
      </c>
      <c r="C63">
        <v>12.5793171948</v>
      </c>
      <c r="D63">
        <v>0</v>
      </c>
    </row>
    <row r="64" spans="2:4" x14ac:dyDescent="0.25">
      <c r="B64">
        <v>61</v>
      </c>
      <c r="C64">
        <v>15.88321210536</v>
      </c>
      <c r="D64">
        <v>0</v>
      </c>
    </row>
    <row r="65" spans="2:4" x14ac:dyDescent="0.25">
      <c r="B65">
        <v>62</v>
      </c>
      <c r="C65">
        <v>15.85110711948</v>
      </c>
      <c r="D65">
        <v>0</v>
      </c>
    </row>
    <row r="66" spans="2:4" x14ac:dyDescent="0.25">
      <c r="B66">
        <v>63</v>
      </c>
      <c r="C66">
        <v>20.281595170919999</v>
      </c>
      <c r="D66">
        <v>0</v>
      </c>
    </row>
    <row r="67" spans="2:4" x14ac:dyDescent="0.25">
      <c r="B67">
        <v>64</v>
      </c>
      <c r="C67">
        <v>19.554855035999999</v>
      </c>
      <c r="D67">
        <v>0</v>
      </c>
    </row>
    <row r="68" spans="2:4" x14ac:dyDescent="0.25">
      <c r="B68">
        <v>65</v>
      </c>
      <c r="C68">
        <v>25.243274806919999</v>
      </c>
      <c r="D68">
        <v>0</v>
      </c>
    </row>
    <row r="69" spans="2:4" x14ac:dyDescent="0.25">
      <c r="B69">
        <v>66</v>
      </c>
      <c r="C69">
        <v>26.089678980119999</v>
      </c>
      <c r="D69">
        <v>0</v>
      </c>
    </row>
    <row r="70" spans="2:4" x14ac:dyDescent="0.25">
      <c r="B70">
        <v>67</v>
      </c>
      <c r="C70">
        <v>30.470550235200001</v>
      </c>
      <c r="D70">
        <v>0</v>
      </c>
    </row>
    <row r="71" spans="2:4" x14ac:dyDescent="0.25">
      <c r="B71">
        <v>68</v>
      </c>
      <c r="C71">
        <v>30.937531847999999</v>
      </c>
      <c r="D71">
        <v>0</v>
      </c>
    </row>
    <row r="72" spans="2:4" x14ac:dyDescent="0.25">
      <c r="B72">
        <v>69</v>
      </c>
      <c r="C72">
        <v>33.885353278799997</v>
      </c>
      <c r="D72">
        <v>0</v>
      </c>
    </row>
    <row r="73" spans="2:4" x14ac:dyDescent="0.25">
      <c r="B73">
        <v>70</v>
      </c>
      <c r="C73">
        <v>42.407767712400002</v>
      </c>
      <c r="D73">
        <v>0</v>
      </c>
    </row>
    <row r="74" spans="2:4" x14ac:dyDescent="0.25">
      <c r="B74">
        <v>71</v>
      </c>
      <c r="C74">
        <v>41.882413397999997</v>
      </c>
      <c r="D74">
        <v>0</v>
      </c>
    </row>
    <row r="75" spans="2:4" x14ac:dyDescent="0.25">
      <c r="B75">
        <v>72</v>
      </c>
      <c r="C75">
        <v>52.827294948000002</v>
      </c>
      <c r="D75">
        <v>0</v>
      </c>
    </row>
    <row r="76" spans="2:4" x14ac:dyDescent="0.25">
      <c r="B76">
        <v>73</v>
      </c>
      <c r="C76">
        <v>52.039263476400002</v>
      </c>
      <c r="D76">
        <v>0</v>
      </c>
    </row>
    <row r="77" spans="2:4" x14ac:dyDescent="0.25">
      <c r="B77">
        <v>74</v>
      </c>
      <c r="C77">
        <v>66.574066174799995</v>
      </c>
      <c r="D77">
        <v>0</v>
      </c>
    </row>
    <row r="78" spans="2:4" x14ac:dyDescent="0.25">
      <c r="B78">
        <v>75</v>
      </c>
      <c r="C78">
        <v>67.011861436800004</v>
      </c>
      <c r="D78">
        <v>0</v>
      </c>
    </row>
    <row r="79" spans="2:4" x14ac:dyDescent="0.25">
      <c r="B79">
        <v>76</v>
      </c>
      <c r="C79">
        <v>84.290181110399999</v>
      </c>
      <c r="D79">
        <v>0</v>
      </c>
    </row>
    <row r="80" spans="2:4" x14ac:dyDescent="0.25">
      <c r="B80">
        <v>77</v>
      </c>
      <c r="C80">
        <v>84.348553811999992</v>
      </c>
      <c r="D80">
        <v>0</v>
      </c>
    </row>
    <row r="81" spans="2:4" x14ac:dyDescent="0.25">
      <c r="B81">
        <v>78</v>
      </c>
      <c r="C81">
        <v>108.281361468</v>
      </c>
      <c r="D81">
        <v>0</v>
      </c>
    </row>
    <row r="82" spans="2:4" x14ac:dyDescent="0.25">
      <c r="B82">
        <v>79</v>
      </c>
      <c r="C82">
        <v>108.83590213319999</v>
      </c>
      <c r="D82">
        <v>0</v>
      </c>
    </row>
    <row r="83" spans="2:4" x14ac:dyDescent="0.25">
      <c r="B83">
        <v>80</v>
      </c>
      <c r="C83">
        <v>136.47537634080001</v>
      </c>
      <c r="D83">
        <v>0</v>
      </c>
    </row>
    <row r="84" spans="2:4" x14ac:dyDescent="0.25">
      <c r="B84">
        <v>81</v>
      </c>
      <c r="C84">
        <v>137.23422146159999</v>
      </c>
      <c r="D84">
        <v>0</v>
      </c>
    </row>
    <row r="85" spans="2:4" x14ac:dyDescent="0.25">
      <c r="B85">
        <v>82</v>
      </c>
      <c r="C85">
        <v>186.38403620880001</v>
      </c>
      <c r="D85">
        <v>0</v>
      </c>
    </row>
    <row r="86" spans="2:4" x14ac:dyDescent="0.25">
      <c r="B86">
        <v>83</v>
      </c>
      <c r="C86">
        <v>94.213540382399998</v>
      </c>
      <c r="D86">
        <v>0</v>
      </c>
    </row>
    <row r="87" spans="2:4" x14ac:dyDescent="0.25">
      <c r="B87">
        <v>84</v>
      </c>
      <c r="C87">
        <v>140.4155336988</v>
      </c>
      <c r="D87">
        <v>0</v>
      </c>
    </row>
    <row r="88" spans="2:4" x14ac:dyDescent="0.25">
      <c r="B88">
        <v>85</v>
      </c>
      <c r="C88">
        <v>163.06414191960002</v>
      </c>
      <c r="D88">
        <v>0</v>
      </c>
    </row>
    <row r="89" spans="2:4" x14ac:dyDescent="0.25">
      <c r="B89">
        <v>86</v>
      </c>
      <c r="C89">
        <v>174.68030953799999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192.71747433239997</v>
      </c>
    </row>
    <row r="3" spans="2:9" x14ac:dyDescent="0.25">
      <c r="B3" s="18">
        <v>150</v>
      </c>
      <c r="C3" s="18">
        <v>200</v>
      </c>
      <c r="D3" s="1">
        <v>173.86309171560001</v>
      </c>
      <c r="E3" s="19" t="str">
        <f>IF(D3="","N/A",IF(OR(D3&lt;B3,D3&gt;C3),"FAIL","PASS"))</f>
        <v>PASS</v>
      </c>
      <c r="H3" t="s">
        <v>39</v>
      </c>
      <c r="I3">
        <v>174.59275048560002</v>
      </c>
    </row>
    <row r="4" spans="2:9" x14ac:dyDescent="0.25">
      <c r="H4" t="s">
        <v>40</v>
      </c>
      <c r="I4">
        <v>166.44975861239999</v>
      </c>
    </row>
    <row r="5" spans="2:9" x14ac:dyDescent="0.25">
      <c r="H5" t="s">
        <v>41</v>
      </c>
      <c r="I5">
        <v>170.47747502280001</v>
      </c>
    </row>
    <row r="6" spans="2:9" x14ac:dyDescent="0.25">
      <c r="B6" s="15" t="s">
        <v>23</v>
      </c>
      <c r="H6" t="s">
        <v>42</v>
      </c>
      <c r="I6">
        <v>165.07800012480001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0.15449873562280753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192.6591016308</v>
      </c>
      <c r="J2" t="s">
        <v>26</v>
      </c>
    </row>
    <row r="3" spans="2:10" x14ac:dyDescent="0.25">
      <c r="B3" s="18">
        <v>100</v>
      </c>
      <c r="C3" s="18"/>
      <c r="D3" s="1">
        <v>796.64494327781802</v>
      </c>
      <c r="E3" s="19" t="str">
        <f>IF(D3="","N/A",IF(OR(D3&lt;B3),"FAIL","PASS"))</f>
        <v>PASS</v>
      </c>
      <c r="I3">
        <v>0.24183810272879999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7.9386874176000002E-2</v>
      </c>
    </row>
    <row r="3" spans="2:9" x14ac:dyDescent="0.25">
      <c r="B3" s="18">
        <v>0.05</v>
      </c>
      <c r="C3" s="18">
        <v>0.1</v>
      </c>
      <c r="D3" s="1">
        <v>7.1553257621279995E-2</v>
      </c>
      <c r="E3" s="19" t="str">
        <f>IF(D3="","N/A",IF(OR(D3&lt;B3,D3&gt;C3),"FAIL","PASS"))</f>
        <v>PASS</v>
      </c>
      <c r="H3" t="s">
        <v>39</v>
      </c>
      <c r="I3">
        <v>7.1885982020400002E-2</v>
      </c>
    </row>
    <row r="4" spans="2:9" x14ac:dyDescent="0.25">
      <c r="H4" t="s">
        <v>40</v>
      </c>
      <c r="I4">
        <v>6.8500365327599996E-2</v>
      </c>
    </row>
    <row r="5" spans="2:9" x14ac:dyDescent="0.25">
      <c r="H5" t="s">
        <v>41</v>
      </c>
      <c r="I5">
        <v>7.0309919077199995E-2</v>
      </c>
    </row>
    <row r="6" spans="2:9" x14ac:dyDescent="0.25">
      <c r="H6" t="s">
        <v>42</v>
      </c>
      <c r="I6">
        <v>6.7683147505199992E-2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192.9509651388</v>
      </c>
      <c r="J2">
        <v>75.767766676800008</v>
      </c>
      <c r="K2">
        <v>174.5051914332</v>
      </c>
      <c r="L2">
        <v>64.064040005999999</v>
      </c>
    </row>
    <row r="3" spans="2:12" x14ac:dyDescent="0.25">
      <c r="B3" s="18">
        <v>50</v>
      </c>
      <c r="C3" s="18"/>
      <c r="D3" s="1">
        <v>57.934906337999998</v>
      </c>
      <c r="E3" s="19" t="str">
        <f>IF(D3="","N/A",IF(OR(D3&lt;B3),"FAIL","PASS"))</f>
        <v>PASS</v>
      </c>
      <c r="H3" t="s">
        <v>39</v>
      </c>
      <c r="I3">
        <v>174.70949588880001</v>
      </c>
      <c r="J3">
        <v>70.864459742400001</v>
      </c>
      <c r="K3">
        <v>168.05500790639999</v>
      </c>
      <c r="L3">
        <v>66.428134420799992</v>
      </c>
    </row>
    <row r="4" spans="2:12" x14ac:dyDescent="0.25">
      <c r="H4" t="s">
        <v>40</v>
      </c>
      <c r="I4">
        <v>166.53731766480001</v>
      </c>
      <c r="J4">
        <v>69.346769500799994</v>
      </c>
      <c r="K4">
        <v>163.7938006896</v>
      </c>
      <c r="L4">
        <v>64.852071477599992</v>
      </c>
    </row>
    <row r="5" spans="2:12" x14ac:dyDescent="0.25">
      <c r="H5" t="s">
        <v>41</v>
      </c>
      <c r="I5">
        <v>170.68177947839999</v>
      </c>
      <c r="J5">
        <v>76.205561938800003</v>
      </c>
      <c r="K5">
        <v>160.23306589199998</v>
      </c>
      <c r="L5">
        <v>59.686087385999997</v>
      </c>
    </row>
    <row r="6" spans="2:12" x14ac:dyDescent="0.25">
      <c r="H6" t="s">
        <v>42</v>
      </c>
      <c r="I6">
        <v>165.07800012480001</v>
      </c>
      <c r="J6">
        <v>74.629498995599988</v>
      </c>
      <c r="K6">
        <v>157.31443081199998</v>
      </c>
      <c r="L6">
        <v>57.934906337999998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192.57154257839997</v>
      </c>
      <c r="J2">
        <v>75.709393975199987</v>
      </c>
      <c r="K2">
        <v>174.38844602999998</v>
      </c>
      <c r="L2">
        <v>64.005667304400006</v>
      </c>
    </row>
    <row r="3" spans="2:12" x14ac:dyDescent="0.25">
      <c r="B3" s="18">
        <v>20</v>
      </c>
      <c r="C3" s="18"/>
      <c r="D3" s="1">
        <v>80.480905233380483</v>
      </c>
      <c r="E3" s="19" t="str">
        <f>IF(D3="","N/A",IF(OR(D3&lt;B3),"FAIL","PASS"))</f>
        <v>PASS</v>
      </c>
      <c r="G3" t="s">
        <v>38</v>
      </c>
      <c r="H3" t="s">
        <v>27</v>
      </c>
      <c r="I3">
        <v>0.24180891637800001</v>
      </c>
      <c r="J3">
        <v>0.32250917633999998</v>
      </c>
      <c r="K3">
        <v>0.25599348286680002</v>
      </c>
      <c r="L3">
        <v>0.79445246877599995</v>
      </c>
    </row>
    <row r="4" spans="2:12" x14ac:dyDescent="0.25">
      <c r="G4" t="s">
        <v>39</v>
      </c>
      <c r="H4" t="s">
        <v>26</v>
      </c>
      <c r="I4">
        <v>174.5635641348</v>
      </c>
      <c r="J4">
        <v>70.864459742400001</v>
      </c>
      <c r="K4">
        <v>167.85070345080001</v>
      </c>
      <c r="L4">
        <v>66.428134420799992</v>
      </c>
    </row>
    <row r="5" spans="2:12" x14ac:dyDescent="0.25">
      <c r="G5" t="s">
        <v>39</v>
      </c>
      <c r="H5" t="s">
        <v>27</v>
      </c>
      <c r="I5">
        <v>0.19960545312119998</v>
      </c>
      <c r="J5">
        <v>0.29303096203200002</v>
      </c>
      <c r="K5">
        <v>0.2303094941628</v>
      </c>
      <c r="L5">
        <v>0.82539000062399992</v>
      </c>
    </row>
    <row r="6" spans="2:12" x14ac:dyDescent="0.25">
      <c r="G6" t="s">
        <v>40</v>
      </c>
      <c r="H6" t="s">
        <v>26</v>
      </c>
      <c r="I6">
        <v>166.44975861239999</v>
      </c>
      <c r="J6">
        <v>69.317583150000004</v>
      </c>
      <c r="K6">
        <v>163.58949623399999</v>
      </c>
      <c r="L6">
        <v>64.852071477599992</v>
      </c>
    </row>
    <row r="7" spans="2:12" x14ac:dyDescent="0.25">
      <c r="G7" t="s">
        <v>40</v>
      </c>
      <c r="H7" t="s">
        <v>27</v>
      </c>
      <c r="I7">
        <v>0.20713553162759998</v>
      </c>
      <c r="J7">
        <v>0.2820568941312</v>
      </c>
      <c r="K7">
        <v>0.23089322117880001</v>
      </c>
      <c r="L7">
        <v>0.79445246877599995</v>
      </c>
    </row>
    <row r="8" spans="2:12" x14ac:dyDescent="0.25">
      <c r="G8" t="s">
        <v>41</v>
      </c>
      <c r="H8" t="s">
        <v>26</v>
      </c>
      <c r="I8">
        <v>170.5066613736</v>
      </c>
      <c r="J8">
        <v>76.147189237199996</v>
      </c>
      <c r="K8">
        <v>160.1163204888</v>
      </c>
      <c r="L8">
        <v>59.627714684400004</v>
      </c>
    </row>
    <row r="9" spans="2:12" x14ac:dyDescent="0.25">
      <c r="G9" t="s">
        <v>41</v>
      </c>
      <c r="H9" t="s">
        <v>27</v>
      </c>
      <c r="I9">
        <v>0.2247932738616</v>
      </c>
      <c r="J9">
        <v>0.32542781141999999</v>
      </c>
      <c r="K9">
        <v>0.2434725383736</v>
      </c>
      <c r="L9">
        <v>0.73870653874800007</v>
      </c>
    </row>
    <row r="10" spans="2:12" x14ac:dyDescent="0.25">
      <c r="G10" t="s">
        <v>42</v>
      </c>
      <c r="H10" t="s">
        <v>26</v>
      </c>
      <c r="I10">
        <v>165.01962742319998</v>
      </c>
      <c r="J10">
        <v>74.629498995599988</v>
      </c>
      <c r="K10">
        <v>157.13931270719999</v>
      </c>
      <c r="L10">
        <v>57.847347285599994</v>
      </c>
    </row>
    <row r="11" spans="2:12" x14ac:dyDescent="0.25">
      <c r="G11" t="s">
        <v>42</v>
      </c>
      <c r="H11" t="s">
        <v>27</v>
      </c>
      <c r="I11">
        <v>0.24662466425999999</v>
      </c>
      <c r="J11">
        <v>0.31871495073600004</v>
      </c>
      <c r="K11">
        <v>0.25225762996439999</v>
      </c>
      <c r="L11">
        <v>0.71010391496399994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2024-03-21T09:58:33Z</dcterms:modified>
</cp:coreProperties>
</file>